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ch\dfs\home\ablake\Documents\Clinical Guidelines\Current Guidelines\"/>
    </mc:Choice>
  </mc:AlternateContent>
  <bookViews>
    <workbookView xWindow="0" yWindow="0" windowWidth="19155" windowHeight="7530" activeTab="3"/>
  </bookViews>
  <sheets>
    <sheet name="FIRST DAY ONLY-1 hr window" sheetId="4" r:id="rId1"/>
    <sheet name="1 hr window" sheetId="1" r:id="rId2"/>
    <sheet name="2 hr window" sheetId="2" r:id="rId3"/>
    <sheet name="4 hr window" sheetId="3" r:id="rId4"/>
  </sheets>
  <definedNames>
    <definedName name="_xlnm.Print_Area" localSheetId="1">'1 hr window'!$A$1:$F$41</definedName>
  </definedNames>
  <calcPr calcId="162913"/>
</workbook>
</file>

<file path=xl/calcChain.xml><?xml version="1.0" encoding="utf-8"?>
<calcChain xmlns="http://schemas.openxmlformats.org/spreadsheetml/2006/main">
  <c r="B39" i="3" l="1"/>
  <c r="B39" i="2"/>
  <c r="B8" i="3" l="1"/>
  <c r="B8" i="1"/>
  <c r="B50" i="1"/>
  <c r="B53" i="1"/>
  <c r="B8" i="4"/>
  <c r="B39" i="4"/>
  <c r="B52" i="4"/>
  <c r="B15" i="4" s="1"/>
  <c r="B51" i="1" l="1"/>
  <c r="B52" i="1"/>
  <c r="B53" i="4"/>
  <c r="B34" i="4" s="1"/>
  <c r="B54" i="4"/>
  <c r="B35" i="4" s="1"/>
  <c r="B55" i="4"/>
  <c r="B36" i="4" s="1"/>
  <c r="B33" i="4"/>
  <c r="B29" i="4"/>
  <c r="B25" i="4"/>
  <c r="B21" i="4"/>
  <c r="B17" i="4"/>
  <c r="B32" i="4"/>
  <c r="B28" i="4"/>
  <c r="B24" i="4"/>
  <c r="B20" i="4"/>
  <c r="B16" i="4"/>
  <c r="B30" i="4"/>
  <c r="B26" i="4"/>
  <c r="B22" i="4"/>
  <c r="B18" i="4"/>
  <c r="B14" i="4"/>
  <c r="B31" i="4"/>
  <c r="B27" i="4"/>
  <c r="B23" i="4"/>
  <c r="B19" i="4"/>
  <c r="E11" i="4"/>
  <c r="E36" i="4" s="1"/>
  <c r="E8" i="4"/>
  <c r="E35" i="4" l="1"/>
  <c r="E15" i="4"/>
  <c r="E17" i="4"/>
  <c r="E19" i="4"/>
  <c r="E21" i="4"/>
  <c r="E23" i="4"/>
  <c r="E25" i="4"/>
  <c r="E27" i="4"/>
  <c r="E29" i="4"/>
  <c r="E31" i="4"/>
  <c r="E33" i="4"/>
  <c r="E14" i="4"/>
  <c r="E16" i="4"/>
  <c r="E18" i="4"/>
  <c r="E20" i="4"/>
  <c r="E22" i="4"/>
  <c r="E24" i="4"/>
  <c r="E26" i="4"/>
  <c r="E28" i="4"/>
  <c r="E30" i="4"/>
  <c r="E32" i="4"/>
  <c r="E34" i="4"/>
  <c r="B39" i="1"/>
  <c r="B8" i="2" l="1"/>
  <c r="F11" i="3"/>
  <c r="F15" i="3" s="1"/>
  <c r="B50" i="3"/>
  <c r="B53" i="3" s="1"/>
  <c r="B33" i="3" s="1"/>
  <c r="F8" i="3"/>
  <c r="F11" i="1"/>
  <c r="F35" i="1" s="1"/>
  <c r="B50" i="2"/>
  <c r="B53" i="2" s="1"/>
  <c r="F11" i="2"/>
  <c r="F35" i="2" s="1"/>
  <c r="F8" i="2"/>
  <c r="B33" i="1"/>
  <c r="F8" i="1"/>
  <c r="F30" i="2" l="1"/>
  <c r="F16" i="2"/>
  <c r="F32" i="2"/>
  <c r="F18" i="2"/>
  <c r="F24" i="2"/>
  <c r="B30" i="2"/>
  <c r="F26" i="2"/>
  <c r="F20" i="2"/>
  <c r="F28" i="2"/>
  <c r="F34" i="2"/>
  <c r="F14" i="2"/>
  <c r="F22" i="2"/>
  <c r="F36" i="1"/>
  <c r="B18" i="2"/>
  <c r="B26" i="2"/>
  <c r="B22" i="2"/>
  <c r="B20" i="2"/>
  <c r="B24" i="2"/>
  <c r="B28" i="2"/>
  <c r="B32" i="2"/>
  <c r="B21" i="3"/>
  <c r="B29" i="3"/>
  <c r="B23" i="3"/>
  <c r="B19" i="3"/>
  <c r="B27" i="3"/>
  <c r="B17" i="3"/>
  <c r="B25" i="3"/>
  <c r="B14" i="3"/>
  <c r="F17" i="3"/>
  <c r="F19" i="3"/>
  <c r="F21" i="3"/>
  <c r="F23" i="3"/>
  <c r="F25" i="3"/>
  <c r="F27" i="3"/>
  <c r="F29" i="3"/>
  <c r="F31" i="3"/>
  <c r="F33" i="3"/>
  <c r="B51" i="3"/>
  <c r="B31" i="3" s="1"/>
  <c r="B18" i="3"/>
  <c r="B20" i="3"/>
  <c r="B22" i="3"/>
  <c r="B24" i="3"/>
  <c r="B26" i="3"/>
  <c r="B28" i="3"/>
  <c r="B30" i="3"/>
  <c r="B52" i="3"/>
  <c r="B32" i="3" s="1"/>
  <c r="F14" i="3"/>
  <c r="F16" i="3"/>
  <c r="F18" i="3"/>
  <c r="F20" i="3"/>
  <c r="F22" i="3"/>
  <c r="F24" i="3"/>
  <c r="F26" i="3"/>
  <c r="F28" i="3"/>
  <c r="F30" i="3"/>
  <c r="F32" i="3"/>
  <c r="B35" i="2"/>
  <c r="B14" i="2"/>
  <c r="B51" i="2"/>
  <c r="B17" i="2"/>
  <c r="B19" i="2"/>
  <c r="B21" i="2"/>
  <c r="B23" i="2"/>
  <c r="B25" i="2"/>
  <c r="B27" i="2"/>
  <c r="B29" i="2"/>
  <c r="B31" i="2"/>
  <c r="B52" i="2"/>
  <c r="F15" i="2"/>
  <c r="F17" i="2"/>
  <c r="F19" i="2"/>
  <c r="F21" i="2"/>
  <c r="F23" i="2"/>
  <c r="F25" i="2"/>
  <c r="F27" i="2"/>
  <c r="F29" i="2"/>
  <c r="F31" i="2"/>
  <c r="F33" i="2"/>
  <c r="B15" i="3" l="1"/>
  <c r="B16" i="3"/>
  <c r="B33" i="2"/>
  <c r="B16" i="2"/>
  <c r="B15" i="2"/>
  <c r="B34" i="2"/>
  <c r="F34" i="1"/>
  <c r="B30" i="1" l="1"/>
  <c r="B32" i="1"/>
  <c r="B31" i="1"/>
  <c r="B36" i="1"/>
  <c r="B35" i="1"/>
  <c r="B34" i="1"/>
  <c r="B17" i="1"/>
  <c r="F33" i="1"/>
  <c r="B16" i="1" l="1"/>
  <c r="F14" i="1"/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B19" i="1" l="1"/>
  <c r="B21" i="1"/>
  <c r="B23" i="1"/>
  <c r="B25" i="1"/>
  <c r="B27" i="1"/>
  <c r="B29" i="1"/>
  <c r="B18" i="1"/>
  <c r="B20" i="1"/>
  <c r="B22" i="1"/>
  <c r="B24" i="1"/>
  <c r="B26" i="1"/>
  <c r="B28" i="1"/>
  <c r="B15" i="1" l="1"/>
  <c r="B14" i="1"/>
</calcChain>
</file>

<file path=xl/sharedStrings.xml><?xml version="1.0" encoding="utf-8"?>
<sst xmlns="http://schemas.openxmlformats.org/spreadsheetml/2006/main" count="178" uniqueCount="38">
  <si>
    <t>TPN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</si>
  <si>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</si>
  <si>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</si>
  <si>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</si>
  <si>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</si>
  <si>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</si>
  <si>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</si>
  <si>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</si>
  <si>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</si>
  <si>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</si>
  <si>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 xml:space="preserve">Off </t>
  </si>
  <si>
    <t>mL/hr</t>
  </si>
  <si>
    <t>Total Volume: (mL/day)</t>
  </si>
  <si>
    <t>Volume By Weight: (mL/kg/day)</t>
  </si>
  <si>
    <t>kCal (multiplier)</t>
  </si>
  <si>
    <t>Off</t>
  </si>
  <si>
    <t>Start (Confirm rate)</t>
  </si>
  <si>
    <t>(infuses over 22 hrs)</t>
  </si>
  <si>
    <t>Time</t>
  </si>
  <si>
    <t>ml/hr</t>
  </si>
  <si>
    <t>3/4  Rate:</t>
  </si>
  <si>
    <t>1/2 Rate:</t>
  </si>
  <si>
    <t>1/4 Rate:</t>
  </si>
  <si>
    <t>Full Rate:</t>
  </si>
  <si>
    <t>Hrs/day:</t>
  </si>
  <si>
    <t>TPN Volume (mL/kg/day)</t>
  </si>
  <si>
    <t>Calculation Weight (kg)</t>
  </si>
  <si>
    <t>INTRALIPIDS/OMEGAVEN</t>
  </si>
  <si>
    <t>(infuses over 23 hrs)</t>
  </si>
  <si>
    <t>(infuses over 20 hrs)</t>
  </si>
  <si>
    <t>Infusion Rate (ml/hr):</t>
  </si>
  <si>
    <t>Cycling TPN: 1 hour window off TPN</t>
  </si>
  <si>
    <t>Cycling TPN: 2 hour window off TPN</t>
  </si>
  <si>
    <t>Cycling TPN: 4 hour window off TPN</t>
  </si>
  <si>
    <t xml:space="preserve">Date: </t>
  </si>
  <si>
    <t>Date:</t>
  </si>
  <si>
    <t>First Day Cycling TPN: 1 hour window off TPN</t>
  </si>
  <si>
    <t>TPN Volume: (mL/kg/day)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</si>
</sst>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9">
    <xf numFmtId="0" fontId="0" fillId="0" borderId="0" xfId="0"/>
    <xf numFmtId="0" fontId="1" fillId="0" borderId="4" xfId="0" applyFont="1" applyBorder="1" applyProtection="1">
      <protection hidden="1"/>
    </xf>
    <xf numFmtId="0" fontId="1" fillId="0" borderId="0" xfId="0" applyFont="1" applyProtection="1">
      <protection hidden="1"/>
    </xf>
    <xf numFmtId="49" fontId="9" fillId="0" borderId="0" xfId="0" applyNumberFormat="1" applyFont="1" applyProtection="1">
      <protection hidden="1"/>
    </xf>
    <xf numFmtId="49" fontId="1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49" fontId="7" fillId="0" borderId="0" xfId="0" applyNumberFormat="1" applyFont="1" applyProtection="1">
      <protection hidden="1"/>
    </xf>
    <xf numFmtId="0" fontId="1" fillId="0" borderId="0" xfId="0" applyFont="1" applyBorder="1" applyProtection="1">
      <protection hidden="1"/>
    </xf>
    <xf numFmtId="164" fontId="1" fillId="0" borderId="0" xfId="0" applyNumberFormat="1" applyFont="1" applyProtection="1">
      <protection hidden="1"/>
    </xf>
    <xf numFmtId="1" fontId="1" fillId="0" borderId="0" xfId="1" applyNumberFormat="1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2" fontId="1" fillId="0" borderId="0" xfId="0" applyNumberFormat="1" applyFont="1" applyProtection="1">
      <protection hidden="1"/>
    </xf>
    <xf numFmtId="0" fontId="1" fillId="0" borderId="10" xfId="0" applyFont="1" applyBorder="1" applyProtection="1">
      <protection hidden="1"/>
    </xf>
    <xf numFmtId="49" fontId="11" fillId="0" borderId="0" xfId="0" applyNumberFormat="1" applyFont="1" applyAlignment="1" applyProtection="1">
      <alignment horizontal="right"/>
      <protection hidden="1"/>
    </xf>
    <xf numFmtId="49" fontId="11" fillId="0" borderId="0" xfId="0" applyNumberFormat="1" applyFont="1" applyAlignment="1" applyProtection="1">
      <alignment horizontal="left" indent="5"/>
      <protection hidden="1"/>
    </xf>
    <xf numFmtId="49" fontId="11" fillId="0" borderId="0" xfId="0" applyNumberFormat="1" applyFont="1" applyAlignment="1" applyProtection="1">
      <alignment horizontal="left" indent="6"/>
      <protection hidden="1"/>
    </xf>
    <xf numFmtId="14" fontId="10" fillId="0" borderId="0" xfId="0" applyNumberFormat="1" applyFont="1" applyAlignment="1" applyProtection="1">
      <alignment horizontal="left"/>
      <protection hidden="1"/>
    </xf>
    <xf numFmtId="49" fontId="1" fillId="0" borderId="0" xfId="0" applyNumberFormat="1" applyFont="1" applyAlignment="1" applyProtection="1">
      <alignment horizontal="right"/>
      <protection hidden="1"/>
    </xf>
    <xf numFmtId="49" fontId="7" fillId="0" borderId="0" xfId="0" applyNumberFormat="1" applyFont="1" applyAlignment="1" applyProtection="1">
      <alignment horizontal="right"/>
      <protection hidden="1"/>
    </xf>
    <xf numFmtId="49" fontId="9" fillId="0" borderId="0" xfId="0" applyNumberFormat="1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0" fillId="5" borderId="9" xfId="0" applyFill="1" applyBorder="1" applyAlignment="1" applyProtection="1">
      <alignment horizontal="right" indent="1"/>
      <protection locked="0"/>
    </xf>
    <xf numFmtId="0" fontId="1" fillId="0" borderId="0" xfId="0" applyFont="1" applyAlignment="1" applyProtection="1">
      <alignment horizontal="right" indent="1"/>
      <protection hidden="1"/>
    </xf>
    <xf numFmtId="0" fontId="0" fillId="0" borderId="0" xfId="0" applyFont="1" applyAlignment="1" applyProtection="1">
      <alignment horizontal="right" indent="1"/>
      <protection hidden="1"/>
    </xf>
    <xf numFmtId="0" fontId="0" fillId="0" borderId="0" xfId="0" applyFont="1" applyProtection="1">
      <protection hidden="1"/>
    </xf>
    <xf numFmtId="164" fontId="0" fillId="0" borderId="0" xfId="0" applyNumberFormat="1" applyFont="1" applyBorder="1" applyAlignment="1" applyProtection="1">
      <alignment horizontal="right" indent="1"/>
      <protection hidden="1"/>
    </xf>
    <xf numFmtId="49" fontId="13" fillId="3" borderId="2" xfId="0" applyNumberFormat="1" applyFont="1" applyFill="1" applyBorder="1" applyAlignment="1" applyProtection="1">
      <alignment horizontal="right" indent="3"/>
      <protection hidden="1"/>
    </xf>
    <xf numFmtId="0" fontId="13" fillId="3" borderId="3" xfId="0" applyFont="1" applyFill="1" applyBorder="1" applyAlignment="1" applyProtection="1">
      <alignment horizontal="left"/>
      <protection hidden="1"/>
    </xf>
    <xf numFmtId="1" fontId="13" fillId="3" borderId="4" xfId="0" applyNumberFormat="1" applyFont="1" applyFill="1" applyBorder="1" applyAlignment="1" applyProtection="1">
      <alignment horizontal="center"/>
      <protection hidden="1"/>
    </xf>
    <xf numFmtId="1" fontId="14" fillId="0" borderId="0" xfId="0" applyNumberFormat="1" applyFont="1" applyBorder="1" applyProtection="1">
      <protection hidden="1"/>
    </xf>
    <xf numFmtId="1" fontId="13" fillId="3" borderId="2" xfId="0" applyNumberFormat="1" applyFont="1" applyFill="1" applyBorder="1" applyAlignment="1" applyProtection="1">
      <alignment horizontal="left" indent="9"/>
      <protection hidden="1"/>
    </xf>
    <xf numFmtId="164" fontId="13" fillId="3" borderId="4" xfId="0" applyNumberFormat="1" applyFont="1" applyFill="1" applyBorder="1" applyProtection="1">
      <protection hidden="1"/>
    </xf>
    <xf numFmtId="1" fontId="0" fillId="0" borderId="5" xfId="0" applyNumberFormat="1" applyFont="1" applyBorder="1" applyAlignment="1" applyProtection="1">
      <alignment horizontal="right" indent="3"/>
      <protection hidden="1"/>
    </xf>
    <xf numFmtId="164" fontId="0" fillId="0" borderId="0" xfId="0" applyNumberFormat="1" applyFont="1" applyBorder="1" applyAlignment="1" applyProtection="1">
      <alignment horizontal="left" indent="1"/>
      <protection hidden="1"/>
    </xf>
    <xf numFmtId="0" fontId="0" fillId="0" borderId="6" xfId="0" applyFont="1" applyBorder="1" applyProtection="1">
      <protection hidden="1"/>
    </xf>
    <xf numFmtId="164" fontId="0" fillId="0" borderId="6" xfId="0" applyNumberFormat="1" applyFont="1" applyBorder="1" applyAlignment="1" applyProtection="1">
      <alignment horizontal="left" indent="1"/>
      <protection hidden="1"/>
    </xf>
    <xf numFmtId="1" fontId="0" fillId="2" borderId="5" xfId="0" applyNumberFormat="1" applyFont="1" applyFill="1" applyBorder="1" applyAlignment="1" applyProtection="1">
      <alignment horizontal="right" indent="3"/>
      <protection hidden="1"/>
    </xf>
    <xf numFmtId="164" fontId="0" fillId="2" borderId="0" xfId="0" applyNumberFormat="1" applyFont="1" applyFill="1" applyBorder="1" applyAlignment="1" applyProtection="1">
      <alignment horizontal="left" indent="1"/>
      <protection hidden="1"/>
    </xf>
    <xf numFmtId="0" fontId="0" fillId="2" borderId="6" xfId="0" applyFont="1" applyFill="1" applyBorder="1" applyProtection="1">
      <protection hidden="1"/>
    </xf>
    <xf numFmtId="164" fontId="0" fillId="2" borderId="6" xfId="0" applyNumberFormat="1" applyFont="1" applyFill="1" applyBorder="1" applyAlignment="1" applyProtection="1">
      <alignment horizontal="left" indent="1"/>
      <protection hidden="1"/>
    </xf>
    <xf numFmtId="164" fontId="0" fillId="2" borderId="6" xfId="0" applyNumberFormat="1" applyFont="1" applyFill="1" applyBorder="1" applyAlignment="1" applyProtection="1">
      <alignment horizontal="center"/>
      <protection hidden="1"/>
    </xf>
    <xf numFmtId="164" fontId="0" fillId="4" borderId="0" xfId="0" applyNumberFormat="1" applyFont="1" applyFill="1" applyBorder="1" applyAlignment="1" applyProtection="1">
      <alignment horizontal="left" indent="1"/>
      <protection hidden="1"/>
    </xf>
    <xf numFmtId="164" fontId="0" fillId="4" borderId="6" xfId="0" applyNumberFormat="1" applyFont="1" applyFill="1" applyBorder="1" applyAlignment="1" applyProtection="1">
      <alignment horizontal="left" indent="1"/>
      <protection hidden="1"/>
    </xf>
    <xf numFmtId="164" fontId="12" fillId="2" borderId="0" xfId="0" applyNumberFormat="1" applyFont="1" applyFill="1" applyBorder="1" applyAlignment="1" applyProtection="1">
      <alignment horizontal="left" indent="1"/>
      <protection hidden="1"/>
    </xf>
    <xf numFmtId="0" fontId="12" fillId="4" borderId="6" xfId="0" applyFont="1" applyFill="1" applyBorder="1" applyAlignment="1" applyProtection="1">
      <alignment horizontal="left" indent="1"/>
      <protection hidden="1"/>
    </xf>
    <xf numFmtId="1" fontId="0" fillId="0" borderId="7" xfId="0" applyNumberFormat="1" applyFont="1" applyBorder="1" applyAlignment="1" applyProtection="1">
      <alignment horizontal="right" indent="3"/>
      <protection hidden="1"/>
    </xf>
    <xf numFmtId="164" fontId="12" fillId="0" borderId="1" xfId="0" applyNumberFormat="1" applyFont="1" applyBorder="1" applyAlignment="1" applyProtection="1">
      <alignment horizontal="left" indent="1"/>
      <protection hidden="1"/>
    </xf>
    <xf numFmtId="0" fontId="0" fillId="0" borderId="8" xfId="0" applyFont="1" applyBorder="1" applyProtection="1">
      <protection hidden="1"/>
    </xf>
    <xf numFmtId="0" fontId="12" fillId="0" borderId="8" xfId="0" applyFont="1" applyBorder="1" applyAlignment="1" applyProtection="1">
      <alignment horizontal="left" indent="1"/>
      <protection hidden="1"/>
    </xf>
    <xf numFmtId="49" fontId="13" fillId="3" borderId="14" xfId="0" applyNumberFormat="1" applyFont="1" applyFill="1" applyBorder="1" applyAlignment="1" applyProtection="1">
      <alignment horizontal="right" indent="4"/>
      <protection hidden="1"/>
    </xf>
    <xf numFmtId="0" fontId="13" fillId="3" borderId="15" xfId="0" applyFont="1" applyFill="1" applyBorder="1" applyAlignment="1" applyProtection="1">
      <alignment horizontal="center"/>
      <protection hidden="1"/>
    </xf>
    <xf numFmtId="164" fontId="15" fillId="3" borderId="4" xfId="0" applyNumberFormat="1" applyFont="1" applyFill="1" applyBorder="1" applyProtection="1">
      <protection hidden="1"/>
    </xf>
    <xf numFmtId="0" fontId="0" fillId="0" borderId="4" xfId="0" applyFont="1" applyBorder="1" applyProtection="1">
      <protection hidden="1"/>
    </xf>
    <xf numFmtId="1" fontId="0" fillId="0" borderId="0" xfId="1" applyNumberFormat="1" applyFont="1" applyProtection="1">
      <protection hidden="1"/>
    </xf>
    <xf numFmtId="164" fontId="12" fillId="2" borderId="6" xfId="0" applyNumberFormat="1" applyFont="1" applyFill="1" applyBorder="1" applyAlignment="1" applyProtection="1">
      <alignment horizontal="left" indent="1"/>
      <protection hidden="1"/>
    </xf>
    <xf numFmtId="164" fontId="12" fillId="0" borderId="8" xfId="0" applyNumberFormat="1" applyFont="1" applyBorder="1" applyAlignment="1" applyProtection="1">
      <alignment horizontal="left" inden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7" fillId="0" borderId="0" xfId="0" applyNumberFormat="1" applyFont="1" applyAlignment="1" applyProtection="1">
      <alignment horizontal="right" vertical="center" wrapText="1"/>
      <protection hidden="1"/>
    </xf>
    <xf numFmtId="0" fontId="0" fillId="0" borderId="0" xfId="0" applyFont="1" applyAlignment="1" applyProtection="1">
      <alignment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right" vertical="center" wrapText="1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 wrapText="1"/>
      <protection hidden="1"/>
    </xf>
    <xf numFmtId="164" fontId="1" fillId="0" borderId="0" xfId="0" applyNumberFormat="1" applyFont="1" applyAlignment="1" applyProtection="1">
      <alignment vertical="center"/>
      <protection hidden="1"/>
    </xf>
    <xf numFmtId="49" fontId="7" fillId="0" borderId="0" xfId="0" applyNumberFormat="1" applyFont="1" applyAlignment="1" applyProtection="1">
      <alignment vertical="center"/>
      <protection hidden="1"/>
    </xf>
    <xf numFmtId="49" fontId="7" fillId="0" borderId="11" xfId="0" applyNumberFormat="1" applyFont="1" applyBorder="1" applyAlignment="1" applyProtection="1">
      <alignment vertical="center"/>
      <protection hidden="1"/>
    </xf>
    <xf numFmtId="0" fontId="0" fillId="5" borderId="9" xfId="0" applyFill="1" applyBorder="1" applyAlignment="1" applyProtection="1">
      <alignment horizontal="right" vertical="center" indent="1"/>
      <protection locked="0"/>
    </xf>
    <xf numFmtId="0" fontId="0" fillId="0" borderId="0" xfId="0" applyFont="1" applyAlignment="1" applyProtection="1">
      <alignment horizontal="right" vertical="center" indent="1"/>
      <protection hidden="1"/>
    </xf>
    <xf numFmtId="0" fontId="0" fillId="5" borderId="9" xfId="0" applyFont="1" applyFill="1" applyBorder="1" applyAlignment="1" applyProtection="1">
      <alignment horizontal="right" vertical="center" indent="1"/>
      <protection locked="0"/>
    </xf>
    <xf numFmtId="164" fontId="0" fillId="0" borderId="0" xfId="0" applyNumberFormat="1" applyFont="1" applyBorder="1" applyAlignment="1" applyProtection="1">
      <alignment horizontal="right" vertical="center" indent="1"/>
      <protection hidden="1"/>
    </xf>
    <xf numFmtId="49" fontId="0" fillId="0" borderId="0" xfId="0" applyNumberFormat="1" applyFont="1" applyAlignment="1" applyProtection="1">
      <alignment vertical="center"/>
      <protection hidden="1"/>
    </xf>
    <xf numFmtId="0" fontId="12" fillId="0" borderId="0" xfId="0" applyFont="1" applyProtection="1">
      <protection hidden="1"/>
    </xf>
    <xf numFmtId="164" fontId="12" fillId="0" borderId="0" xfId="0" applyNumberFormat="1" applyFont="1" applyBorder="1" applyAlignment="1" applyProtection="1">
      <alignment horizontal="left" indent="1"/>
      <protection hidden="1"/>
    </xf>
    <xf numFmtId="164" fontId="12" fillId="0" borderId="6" xfId="0" applyNumberFormat="1" applyFont="1" applyBorder="1" applyAlignment="1" applyProtection="1">
      <alignment horizontal="left" indent="1"/>
      <protection hidden="1"/>
    </xf>
    <xf numFmtId="164" fontId="12" fillId="4" borderId="6" xfId="0" applyNumberFormat="1" applyFont="1" applyFill="1" applyBorder="1" applyAlignment="1" applyProtection="1">
      <alignment horizontal="left" indent="1"/>
      <protection hidden="1"/>
    </xf>
    <xf numFmtId="0" fontId="0" fillId="0" borderId="12" xfId="0" applyFont="1" applyBorder="1" applyAlignment="1" applyProtection="1">
      <alignment horizontal="right" vertical="center" indent="1"/>
      <protection hidden="1"/>
    </xf>
    <xf numFmtId="0" fontId="12" fillId="0" borderId="6" xfId="0" applyFont="1" applyBorder="1" applyAlignment="1" applyProtection="1">
      <alignment horizontal="left" indent="1"/>
      <protection hidden="1"/>
    </xf>
    <xf numFmtId="1" fontId="0" fillId="0" borderId="5" xfId="0" quotePrefix="1" applyNumberFormat="1" applyFont="1" applyBorder="1" applyAlignment="1" applyProtection="1">
      <alignment horizontal="right" indent="3"/>
      <protection hidden="1"/>
    </xf>
    <xf numFmtId="1" fontId="0" fillId="2" borderId="5" xfId="0" quotePrefix="1" applyNumberFormat="1" applyFont="1" applyFill="1" applyBorder="1" applyAlignment="1" applyProtection="1">
      <alignment horizontal="right" indent="3"/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49" fontId="8" fillId="0" borderId="0" xfId="0" applyNumberFormat="1" applyFont="1" applyProtection="1">
      <protection hidden="1"/>
    </xf>
    <xf numFmtId="0" fontId="0" fillId="5" borderId="13" xfId="0" applyFill="1" applyBorder="1" applyAlignment="1" applyProtection="1">
      <alignment horizontal="right" vertical="center"/>
      <protection locked="0"/>
    </xf>
    <xf numFmtId="0" fontId="0" fillId="5" borderId="16" xfId="0" applyFill="1" applyBorder="1" applyAlignment="1" applyProtection="1">
      <alignment horizontal="right" vertical="center"/>
      <protection locked="0"/>
    </xf>
    <xf numFmtId="0" fontId="0" fillId="5" borderId="13" xfId="0" applyFill="1" applyBorder="1" applyAlignment="1" applyProtection="1">
      <alignment horizontal="right" vertical="center" indent="1"/>
      <protection locked="0"/>
    </xf>
    <xf numFmtId="0" fontId="0" fillId="5" borderId="16" xfId="0" applyFill="1" applyBorder="1" applyAlignment="1" applyProtection="1">
      <alignment horizontal="right" vertical="center" indent="1"/>
      <protection locked="0"/>
    </xf>
    <xf numFmtId="1" fontId="0" fillId="5" borderId="13" xfId="0" applyNumberFormat="1" applyFont="1" applyFill="1" applyBorder="1" applyAlignment="1" applyProtection="1">
      <alignment horizontal="right" vertical="center" indent="1"/>
      <protection locked="0"/>
    </xf>
    <xf numFmtId="1" fontId="0" fillId="5" borderId="16" xfId="0" applyNumberFormat="1" applyFont="1" applyFill="1" applyBorder="1" applyAlignment="1" applyProtection="1">
      <alignment horizontal="right" vertical="center" indent="1"/>
      <protection locked="0"/>
    </xf>
    <xf numFmtId="0" fontId="0" fillId="5" borderId="13" xfId="0" applyFont="1" applyFill="1" applyBorder="1" applyAlignment="1" applyProtection="1">
      <alignment horizontal="right" vertical="center" indent="1"/>
      <protection locked="0"/>
    </xf>
    <xf numFmtId="0" fontId="0" fillId="5" borderId="16" xfId="0" applyFont="1" applyFill="1" applyBorder="1" applyAlignment="1" applyProtection="1">
      <alignment horizontal="right" vertical="center" inden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133351</xdr:colOff>
      <xdr:row>1</xdr:row>
      <xdr:rowOff>38100</xdr:rowOff>
    </xdr:from>
    <xdr:to>
      <xdr:col>5</xdr:col>
      <xdr:colOff>0</xdr:colOff>
      <xdr:row>6</xdr:row>
      <xdr:rowOff>9525</xdr:rowOff>
    </xdr:to>
    <xdr:sp macro="" textlink="">
      <xdr:nvSpPr>
        <xdr:cNvPr id="5" name="TextBox 4"/>
        <xdr:cNvSpPr txBox="1"/>
      </xdr:nvSpPr>
      <xdr:spPr>
        <a:xfrm>
          <a:off x="2743201" y="400050"/>
          <a:ext cx="2733674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Patient label</a:t>
          </a:r>
        </a:p>
      </xdr:txBody>
    </xdr:sp>
    <xdr:clientData/>
  </xdr:twoCellAnchor>
  <xdr:oneCellAnchor>
    <xdr:from>
      <xdr:col>0</xdr:col>
      <xdr:colOff>0</xdr:colOff>
      <xdr:row>47</xdr:row>
      <xdr:rowOff>9524</xdr:rowOff>
    </xdr:from>
    <xdr:ext cx="3600450" cy="542925"/>
    <xdr:sp macro="" textlink="">
      <xdr:nvSpPr>
        <xdr:cNvPr id="6" name="TextBox 5"/>
        <xdr:cNvSpPr txBox="1"/>
      </xdr:nvSpPr>
      <xdr:spPr>
        <a:xfrm>
          <a:off x="581025" y="8982074"/>
          <a:ext cx="3600450" cy="542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400" b="1" i="1"/>
            <a:t>ATTENTION:</a:t>
          </a:r>
          <a:r>
            <a:rPr lang="en-US" sz="1400" b="1" i="1" baseline="0"/>
            <a:t> This table is only used to build the table for TPN print out. DO NOT CHANGE!!</a:t>
          </a:r>
          <a:endParaRPr lang="en-US" sz="1400" b="1" i="1"/>
        </a:p>
      </xdr:txBody>
    </xdr:sp>
    <xdr:clientData/>
  </xdr:oneCellAnchor>
  <xdr:oneCellAnchor>
    <xdr:from>
      <xdr:col>5</xdr:col>
      <xdr:colOff>133350</xdr:colOff>
      <xdr:row>0</xdr:row>
      <xdr:rowOff>171450</xdr:rowOff>
    </xdr:from>
    <xdr:ext cx="3426900" cy="843693"/>
    <xdr:sp macro="" textlink="">
      <xdr:nvSpPr>
        <xdr:cNvPr id="7" name="TextBox 6"/>
        <xdr:cNvSpPr txBox="1"/>
      </xdr:nvSpPr>
      <xdr:spPr>
        <a:xfrm>
          <a:off x="5553075" y="171450"/>
          <a:ext cx="3426900" cy="84369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/>
            <a:t>Fill out yellow boxes and</a:t>
          </a:r>
        </a:p>
        <a:p>
          <a:r>
            <a:rPr lang="en-US" sz="2400" b="1"/>
            <a:t>PRINT</a:t>
          </a:r>
          <a:r>
            <a:rPr lang="en-US" sz="2400" b="1" baseline="0"/>
            <a:t> PAGE ONE ONLY!!!</a:t>
          </a:r>
          <a:endParaRPr lang="en-US" sz="24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1</xdr:row>
      <xdr:rowOff>38100</xdr:rowOff>
    </xdr:from>
    <xdr:to>
      <xdr:col>5</xdr:col>
      <xdr:colOff>1304925</xdr:colOff>
      <xdr:row>6</xdr:row>
      <xdr:rowOff>9525</xdr:rowOff>
    </xdr:to>
    <xdr:sp macro="" textlink="">
      <xdr:nvSpPr>
        <xdr:cNvPr id="2" name="TextBox 1"/>
        <xdr:cNvSpPr txBox="1"/>
      </xdr:nvSpPr>
      <xdr:spPr>
        <a:xfrm>
          <a:off x="2838450" y="400050"/>
          <a:ext cx="2771775" cy="885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Patient label</a:t>
          </a:r>
        </a:p>
      </xdr:txBody>
    </xdr:sp>
    <xdr:clientData/>
  </xdr:twoCellAnchor>
  <xdr:oneCellAnchor>
    <xdr:from>
      <xdr:col>0</xdr:col>
      <xdr:colOff>0</xdr:colOff>
      <xdr:row>42</xdr:row>
      <xdr:rowOff>133349</xdr:rowOff>
    </xdr:from>
    <xdr:ext cx="3600450" cy="542925"/>
    <xdr:sp macro="" textlink="">
      <xdr:nvSpPr>
        <xdr:cNvPr id="6" name="TextBox 5"/>
        <xdr:cNvSpPr txBox="1"/>
      </xdr:nvSpPr>
      <xdr:spPr>
        <a:xfrm>
          <a:off x="0" y="8810624"/>
          <a:ext cx="3600450" cy="542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400" b="1" i="1"/>
            <a:t>ATTENTION:</a:t>
          </a:r>
          <a:r>
            <a:rPr lang="en-US" sz="1400" b="1" i="1" baseline="0"/>
            <a:t> This table is only used to build the table for TPN print out. DO NOT CHANGE!!</a:t>
          </a:r>
          <a:endParaRPr lang="en-US" sz="1400" b="1" i="1"/>
        </a:p>
      </xdr:txBody>
    </xdr:sp>
    <xdr:clientData/>
  </xdr:oneCellAnchor>
  <xdr:oneCellAnchor>
    <xdr:from>
      <xdr:col>6</xdr:col>
      <xdr:colOff>133350</xdr:colOff>
      <xdr:row>0</xdr:row>
      <xdr:rowOff>171450</xdr:rowOff>
    </xdr:from>
    <xdr:ext cx="3426900" cy="843693"/>
    <xdr:sp macro="" textlink="">
      <xdr:nvSpPr>
        <xdr:cNvPr id="3" name="TextBox 2"/>
        <xdr:cNvSpPr txBox="1"/>
      </xdr:nvSpPr>
      <xdr:spPr>
        <a:xfrm>
          <a:off x="5753100" y="171450"/>
          <a:ext cx="3426900" cy="84369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/>
            <a:t>Fill out yellow boxes and</a:t>
          </a:r>
        </a:p>
        <a:p>
          <a:r>
            <a:rPr lang="en-US" sz="2400" b="1"/>
            <a:t>PRINT</a:t>
          </a:r>
          <a:r>
            <a:rPr lang="en-US" sz="2400" b="1" baseline="0"/>
            <a:t> PAGE ONE ONLY!!!</a:t>
          </a:r>
          <a:endParaRPr lang="en-US" sz="24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</xdr:row>
      <xdr:rowOff>38100</xdr:rowOff>
    </xdr:from>
    <xdr:to>
      <xdr:col>6</xdr:col>
      <xdr:colOff>0</xdr:colOff>
      <xdr:row>6</xdr:row>
      <xdr:rowOff>9525</xdr:rowOff>
    </xdr:to>
    <xdr:sp macro="" textlink="">
      <xdr:nvSpPr>
        <xdr:cNvPr id="8" name="TextBox 7"/>
        <xdr:cNvSpPr txBox="1"/>
      </xdr:nvSpPr>
      <xdr:spPr>
        <a:xfrm>
          <a:off x="2800350" y="400050"/>
          <a:ext cx="2943225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Patient label</a:t>
          </a:r>
        </a:p>
      </xdr:txBody>
    </xdr:sp>
    <xdr:clientData/>
  </xdr:twoCellAnchor>
  <xdr:oneCellAnchor>
    <xdr:from>
      <xdr:col>0</xdr:col>
      <xdr:colOff>0</xdr:colOff>
      <xdr:row>42</xdr:row>
      <xdr:rowOff>133349</xdr:rowOff>
    </xdr:from>
    <xdr:ext cx="3600450" cy="542925"/>
    <xdr:sp macro="" textlink="">
      <xdr:nvSpPr>
        <xdr:cNvPr id="9" name="TextBox 8"/>
        <xdr:cNvSpPr txBox="1"/>
      </xdr:nvSpPr>
      <xdr:spPr>
        <a:xfrm>
          <a:off x="0" y="7791449"/>
          <a:ext cx="3600450" cy="542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400" b="1" i="1"/>
            <a:t>ATTENTION:</a:t>
          </a:r>
          <a:r>
            <a:rPr lang="en-US" sz="1400" b="1" i="1" baseline="0"/>
            <a:t> This table is only used to build the table for TPN print out. DO NOT CHANGE!!</a:t>
          </a:r>
          <a:endParaRPr lang="en-US" sz="1400" b="1" i="1"/>
        </a:p>
      </xdr:txBody>
    </xdr:sp>
    <xdr:clientData/>
  </xdr:oneCellAnchor>
  <xdr:oneCellAnchor>
    <xdr:from>
      <xdr:col>8</xdr:col>
      <xdr:colOff>28575</xdr:colOff>
      <xdr:row>1</xdr:row>
      <xdr:rowOff>19050</xdr:rowOff>
    </xdr:from>
    <xdr:ext cx="184731" cy="264560"/>
    <xdr:sp macro="" textlink="">
      <xdr:nvSpPr>
        <xdr:cNvPr id="3" name="TextBox 2"/>
        <xdr:cNvSpPr txBox="1"/>
      </xdr:nvSpPr>
      <xdr:spPr>
        <a:xfrm>
          <a:off x="616267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161925</xdr:colOff>
      <xdr:row>0</xdr:row>
      <xdr:rowOff>247650</xdr:rowOff>
    </xdr:from>
    <xdr:ext cx="3426900" cy="843693"/>
    <xdr:sp macro="" textlink="">
      <xdr:nvSpPr>
        <xdr:cNvPr id="10" name="TextBox 9"/>
        <xdr:cNvSpPr txBox="1"/>
      </xdr:nvSpPr>
      <xdr:spPr>
        <a:xfrm>
          <a:off x="5429250" y="247650"/>
          <a:ext cx="3426900" cy="84369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/>
            <a:t>Fill</a:t>
          </a:r>
          <a:r>
            <a:rPr lang="en-US" sz="2400" b="1" baseline="0"/>
            <a:t> out yellow boxes and</a:t>
          </a:r>
          <a:endParaRPr lang="en-US" sz="2400" b="1"/>
        </a:p>
        <a:p>
          <a:r>
            <a:rPr lang="en-US" sz="2400" b="1"/>
            <a:t>PRINT</a:t>
          </a:r>
          <a:r>
            <a:rPr lang="en-US" sz="2400" b="1" baseline="0"/>
            <a:t> PAGE ONE ONLY!!!</a:t>
          </a:r>
          <a:endParaRPr lang="en-US" sz="2400" b="1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1</xdr:row>
      <xdr:rowOff>38100</xdr:rowOff>
    </xdr:from>
    <xdr:to>
      <xdr:col>6</xdr:col>
      <xdr:colOff>0</xdr:colOff>
      <xdr:row>6</xdr:row>
      <xdr:rowOff>9525</xdr:rowOff>
    </xdr:to>
    <xdr:sp macro="" textlink="">
      <xdr:nvSpPr>
        <xdr:cNvPr id="4" name="TextBox 3"/>
        <xdr:cNvSpPr txBox="1"/>
      </xdr:nvSpPr>
      <xdr:spPr>
        <a:xfrm>
          <a:off x="2609851" y="400050"/>
          <a:ext cx="2619374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Patient label</a:t>
          </a:r>
        </a:p>
      </xdr:txBody>
    </xdr:sp>
    <xdr:clientData/>
  </xdr:twoCellAnchor>
  <xdr:oneCellAnchor>
    <xdr:from>
      <xdr:col>0</xdr:col>
      <xdr:colOff>0</xdr:colOff>
      <xdr:row>42</xdr:row>
      <xdr:rowOff>133349</xdr:rowOff>
    </xdr:from>
    <xdr:ext cx="3600450" cy="542925"/>
    <xdr:sp macro="" textlink="">
      <xdr:nvSpPr>
        <xdr:cNvPr id="5" name="TextBox 4"/>
        <xdr:cNvSpPr txBox="1"/>
      </xdr:nvSpPr>
      <xdr:spPr>
        <a:xfrm>
          <a:off x="0" y="7791449"/>
          <a:ext cx="3600450" cy="542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400" b="1" i="1"/>
            <a:t>ATTENTION:</a:t>
          </a:r>
          <a:r>
            <a:rPr lang="en-US" sz="1400" b="1" i="1" baseline="0"/>
            <a:t> This table is only used to build the table for TPN print out. DO NOT CHANGE!!</a:t>
          </a:r>
          <a:endParaRPr lang="en-US" sz="1400" b="1" i="1"/>
        </a:p>
      </xdr:txBody>
    </xdr:sp>
    <xdr:clientData/>
  </xdr:oneCellAnchor>
  <xdr:oneCellAnchor>
    <xdr:from>
      <xdr:col>6</xdr:col>
      <xdr:colOff>247650</xdr:colOff>
      <xdr:row>0</xdr:row>
      <xdr:rowOff>352425</xdr:rowOff>
    </xdr:from>
    <xdr:ext cx="3426900" cy="843693"/>
    <xdr:sp macro="" textlink="">
      <xdr:nvSpPr>
        <xdr:cNvPr id="6" name="TextBox 5"/>
        <xdr:cNvSpPr txBox="1"/>
      </xdr:nvSpPr>
      <xdr:spPr>
        <a:xfrm>
          <a:off x="6067425" y="352425"/>
          <a:ext cx="3426900" cy="84369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/>
            <a:t>Fill out yellow boxes and</a:t>
          </a:r>
        </a:p>
        <a:p>
          <a:r>
            <a:rPr lang="en-US" sz="2400" b="1"/>
            <a:t>PRINT</a:t>
          </a:r>
          <a:r>
            <a:rPr lang="en-US" sz="2400" b="1" baseline="0"/>
            <a:t> PAGE ONE ONLY!!!</a:t>
          </a:r>
          <a:endParaRPr lang="en-US" sz="2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29" workbookViewId="0">
      <selection activeCell="I18" sqref="I18"/>
    </sheetView>
  </sheetViews>
  <sheetFormatPr defaultColWidth="9.140625" defaultRowHeight="12.75" x14ac:dyDescent="0.2"/>
  <cols>
    <col min="1" max="1" width="20.85546875" style="18" customWidth="1"/>
    <col min="2" max="2" width="21" style="2" customWidth="1"/>
    <col min="3" max="3" width="2.140625" style="2" customWidth="1"/>
    <col min="4" max="4" width="22.85546875" style="2" customWidth="1"/>
    <col min="5" max="5" width="20.85546875" style="2" customWidth="1"/>
    <col min="6" max="6" width="13" style="2" customWidth="1"/>
    <col min="7" max="7" width="15.5703125" style="2" hidden="1" customWidth="1"/>
    <col min="8" max="16384" width="9.140625" style="2"/>
  </cols>
  <sheetData>
    <row r="1" spans="1:6" ht="28.5" customHeight="1" x14ac:dyDescent="0.45">
      <c r="A1" s="20" t="s">
        <v>36</v>
      </c>
    </row>
    <row r="2" spans="1:6" ht="15" customHeight="1" x14ac:dyDescent="0.2">
      <c r="F2" s="5"/>
    </row>
    <row r="3" spans="1:6" s="57" customFormat="1" ht="15.75" customHeight="1" x14ac:dyDescent="0.25">
      <c r="A3" s="85" t="s">
        <v>26</v>
      </c>
      <c r="B3" s="85"/>
      <c r="D3" s="60"/>
    </row>
    <row r="4" spans="1:6" s="57" customFormat="1" ht="15.75" customHeight="1" x14ac:dyDescent="0.25">
      <c r="A4" s="61"/>
      <c r="B4" s="72"/>
    </row>
    <row r="5" spans="1:6" s="57" customFormat="1" x14ac:dyDescent="0.25">
      <c r="A5" s="61"/>
    </row>
    <row r="6" spans="1:6" s="57" customFormat="1" x14ac:dyDescent="0.25">
      <c r="A6" s="61"/>
    </row>
    <row r="7" spans="1:6" s="58" customFormat="1" ht="26.25" customHeight="1" x14ac:dyDescent="0.25">
      <c r="A7" s="86" t="s">
        <v>0</v>
      </c>
      <c r="B7" s="87"/>
      <c r="D7" s="86" t="s">
        <v>27</v>
      </c>
      <c r="E7" s="87"/>
    </row>
    <row r="8" spans="1:6" s="57" customFormat="1" ht="15.75" customHeight="1" x14ac:dyDescent="0.25">
      <c r="A8" s="62" t="s">
        <v>37</v>
      </c>
      <c r="B8" s="73" t="e">
        <f>QUOTIENT(B9,B4)</f>
        <v>#DIV/0!</v>
      </c>
      <c r="D8" s="62" t="s">
        <v>13</v>
      </c>
      <c r="E8" s="24" t="e">
        <f>QUOTIENT(E9,B4)</f>
        <v>#DIV/0!</v>
      </c>
    </row>
    <row r="9" spans="1:6" s="57" customFormat="1" ht="15.75" customHeight="1" x14ac:dyDescent="0.25">
      <c r="A9" s="62" t="s">
        <v>12</v>
      </c>
      <c r="B9" s="72"/>
      <c r="D9" s="62" t="s">
        <v>12</v>
      </c>
      <c r="E9" s="22"/>
      <c r="F9" s="64"/>
    </row>
    <row r="10" spans="1:6" s="57" customFormat="1" ht="15" customHeight="1" x14ac:dyDescent="0.2">
      <c r="A10" s="65"/>
      <c r="D10" s="66"/>
      <c r="E10" s="23"/>
      <c r="F10" s="67"/>
    </row>
    <row r="11" spans="1:6" s="57" customFormat="1" ht="15" customHeight="1" x14ac:dyDescent="0.25">
      <c r="A11" s="65"/>
      <c r="D11" s="68" t="s">
        <v>30</v>
      </c>
      <c r="E11" s="26">
        <f>E9/23</f>
        <v>0</v>
      </c>
    </row>
    <row r="12" spans="1:6" s="57" customFormat="1" ht="6" customHeight="1" thickBot="1" x14ac:dyDescent="0.3">
      <c r="A12" s="65"/>
      <c r="E12" s="69"/>
    </row>
    <row r="13" spans="1:6" s="25" customFormat="1" ht="15.6" customHeight="1" thickBot="1" x14ac:dyDescent="0.3">
      <c r="A13" s="50" t="s">
        <v>18</v>
      </c>
      <c r="B13" s="51" t="s">
        <v>11</v>
      </c>
      <c r="C13" s="30"/>
      <c r="D13" s="31" t="s">
        <v>18</v>
      </c>
      <c r="E13" s="52" t="s">
        <v>19</v>
      </c>
    </row>
    <row r="14" spans="1:6" s="25" customFormat="1" ht="15.6" customHeight="1" x14ac:dyDescent="0.25">
      <c r="A14" s="33">
        <v>2300</v>
      </c>
      <c r="B14" s="36">
        <f>B52</f>
        <v>0</v>
      </c>
      <c r="D14" s="33">
        <v>2300</v>
      </c>
      <c r="E14" s="36">
        <f t="shared" ref="E14:E34" si="0">$E$11</f>
        <v>0</v>
      </c>
    </row>
    <row r="15" spans="1:6" s="25" customFormat="1" ht="15.6" customHeight="1" x14ac:dyDescent="0.25">
      <c r="A15" s="37">
        <v>2400</v>
      </c>
      <c r="B15" s="40">
        <f>B52</f>
        <v>0</v>
      </c>
      <c r="D15" s="37">
        <v>2400</v>
      </c>
      <c r="E15" s="40">
        <f t="shared" si="0"/>
        <v>0</v>
      </c>
    </row>
    <row r="16" spans="1:6" s="25" customFormat="1" ht="15.6" customHeight="1" x14ac:dyDescent="0.25">
      <c r="A16" s="83" t="s">
        <v>1</v>
      </c>
      <c r="B16" s="36">
        <f>B52</f>
        <v>0</v>
      </c>
      <c r="D16" s="83" t="s">
        <v>1</v>
      </c>
      <c r="E16" s="36">
        <f t="shared" si="0"/>
        <v>0</v>
      </c>
    </row>
    <row r="17" spans="1:5" s="25" customFormat="1" ht="15.6" customHeight="1" x14ac:dyDescent="0.25">
      <c r="A17" s="84" t="s">
        <v>2</v>
      </c>
      <c r="B17" s="40">
        <f t="shared" ref="B17:B32" si="1">$B$52</f>
        <v>0</v>
      </c>
      <c r="D17" s="84" t="s">
        <v>2</v>
      </c>
      <c r="E17" s="40">
        <f t="shared" si="0"/>
        <v>0</v>
      </c>
    </row>
    <row r="18" spans="1:5" s="25" customFormat="1" ht="15.6" customHeight="1" x14ac:dyDescent="0.25">
      <c r="A18" s="83" t="s">
        <v>3</v>
      </c>
      <c r="B18" s="36">
        <f t="shared" si="1"/>
        <v>0</v>
      </c>
      <c r="D18" s="83" t="s">
        <v>3</v>
      </c>
      <c r="E18" s="36">
        <f t="shared" si="0"/>
        <v>0</v>
      </c>
    </row>
    <row r="19" spans="1:5" s="25" customFormat="1" ht="15.6" customHeight="1" x14ac:dyDescent="0.25">
      <c r="A19" s="84" t="s">
        <v>4</v>
      </c>
      <c r="B19" s="40">
        <f t="shared" si="1"/>
        <v>0</v>
      </c>
      <c r="D19" s="84" t="s">
        <v>4</v>
      </c>
      <c r="E19" s="40">
        <f t="shared" si="0"/>
        <v>0</v>
      </c>
    </row>
    <row r="20" spans="1:5" s="25" customFormat="1" ht="15.6" customHeight="1" x14ac:dyDescent="0.25">
      <c r="A20" s="83" t="s">
        <v>5</v>
      </c>
      <c r="B20" s="36">
        <f t="shared" si="1"/>
        <v>0</v>
      </c>
      <c r="D20" s="83" t="s">
        <v>5</v>
      </c>
      <c r="E20" s="36">
        <f t="shared" si="0"/>
        <v>0</v>
      </c>
    </row>
    <row r="21" spans="1:5" s="25" customFormat="1" ht="15.6" customHeight="1" x14ac:dyDescent="0.25">
      <c r="A21" s="84" t="s">
        <v>6</v>
      </c>
      <c r="B21" s="40">
        <f t="shared" si="1"/>
        <v>0</v>
      </c>
      <c r="D21" s="84" t="s">
        <v>6</v>
      </c>
      <c r="E21" s="40">
        <f t="shared" si="0"/>
        <v>0</v>
      </c>
    </row>
    <row r="22" spans="1:5" s="25" customFormat="1" ht="15.6" customHeight="1" x14ac:dyDescent="0.25">
      <c r="A22" s="83" t="s">
        <v>7</v>
      </c>
      <c r="B22" s="36">
        <f t="shared" si="1"/>
        <v>0</v>
      </c>
      <c r="D22" s="83" t="s">
        <v>7</v>
      </c>
      <c r="E22" s="36">
        <f t="shared" si="0"/>
        <v>0</v>
      </c>
    </row>
    <row r="23" spans="1:5" s="25" customFormat="1" ht="15.6" customHeight="1" x14ac:dyDescent="0.25">
      <c r="A23" s="84" t="s">
        <v>8</v>
      </c>
      <c r="B23" s="40">
        <f t="shared" si="1"/>
        <v>0</v>
      </c>
      <c r="D23" s="84" t="s">
        <v>8</v>
      </c>
      <c r="E23" s="40">
        <f t="shared" si="0"/>
        <v>0</v>
      </c>
    </row>
    <row r="24" spans="1:5" s="25" customFormat="1" ht="15.6" customHeight="1" x14ac:dyDescent="0.25">
      <c r="A24" s="83" t="s">
        <v>9</v>
      </c>
      <c r="B24" s="36">
        <f t="shared" si="1"/>
        <v>0</v>
      </c>
      <c r="D24" s="83" t="s">
        <v>9</v>
      </c>
      <c r="E24" s="36">
        <f t="shared" si="0"/>
        <v>0</v>
      </c>
    </row>
    <row r="25" spans="1:5" s="25" customFormat="1" ht="15.6" customHeight="1" x14ac:dyDescent="0.25">
      <c r="A25" s="37">
        <v>1000</v>
      </c>
      <c r="B25" s="40">
        <f t="shared" si="1"/>
        <v>0</v>
      </c>
      <c r="D25" s="37">
        <v>1000</v>
      </c>
      <c r="E25" s="40">
        <f t="shared" si="0"/>
        <v>0</v>
      </c>
    </row>
    <row r="26" spans="1:5" s="25" customFormat="1" ht="15.6" customHeight="1" x14ac:dyDescent="0.25">
      <c r="A26" s="33">
        <v>1100</v>
      </c>
      <c r="B26" s="36">
        <f t="shared" si="1"/>
        <v>0</v>
      </c>
      <c r="D26" s="33">
        <v>1100</v>
      </c>
      <c r="E26" s="36">
        <f t="shared" si="0"/>
        <v>0</v>
      </c>
    </row>
    <row r="27" spans="1:5" s="25" customFormat="1" ht="15.6" customHeight="1" x14ac:dyDescent="0.25">
      <c r="A27" s="37">
        <v>1200</v>
      </c>
      <c r="B27" s="40">
        <f t="shared" si="1"/>
        <v>0</v>
      </c>
      <c r="D27" s="37">
        <v>1200</v>
      </c>
      <c r="E27" s="40">
        <f t="shared" si="0"/>
        <v>0</v>
      </c>
    </row>
    <row r="28" spans="1:5" s="25" customFormat="1" ht="15.6" customHeight="1" x14ac:dyDescent="0.25">
      <c r="A28" s="33">
        <v>1300</v>
      </c>
      <c r="B28" s="36">
        <f t="shared" si="1"/>
        <v>0</v>
      </c>
      <c r="D28" s="33">
        <v>1300</v>
      </c>
      <c r="E28" s="36">
        <f t="shared" si="0"/>
        <v>0</v>
      </c>
    </row>
    <row r="29" spans="1:5" s="25" customFormat="1" ht="15.6" customHeight="1" x14ac:dyDescent="0.25">
      <c r="A29" s="37">
        <v>1400</v>
      </c>
      <c r="B29" s="40">
        <f t="shared" si="1"/>
        <v>0</v>
      </c>
      <c r="D29" s="37">
        <v>1400</v>
      </c>
      <c r="E29" s="40">
        <f t="shared" si="0"/>
        <v>0</v>
      </c>
    </row>
    <row r="30" spans="1:5" s="25" customFormat="1" ht="15.6" customHeight="1" x14ac:dyDescent="0.25">
      <c r="A30" s="33">
        <v>1500</v>
      </c>
      <c r="B30" s="36">
        <f t="shared" si="1"/>
        <v>0</v>
      </c>
      <c r="D30" s="33">
        <v>1500</v>
      </c>
      <c r="E30" s="36">
        <f t="shared" si="0"/>
        <v>0</v>
      </c>
    </row>
    <row r="31" spans="1:5" s="25" customFormat="1" ht="15.6" customHeight="1" x14ac:dyDescent="0.25">
      <c r="A31" s="37">
        <v>1600</v>
      </c>
      <c r="B31" s="43">
        <f t="shared" si="1"/>
        <v>0</v>
      </c>
      <c r="D31" s="37">
        <v>1600</v>
      </c>
      <c r="E31" s="40">
        <f t="shared" si="0"/>
        <v>0</v>
      </c>
    </row>
    <row r="32" spans="1:5" s="25" customFormat="1" ht="15.6" customHeight="1" x14ac:dyDescent="0.25">
      <c r="A32" s="33">
        <v>1700</v>
      </c>
      <c r="B32" s="36">
        <f t="shared" si="1"/>
        <v>0</v>
      </c>
      <c r="D32" s="33">
        <v>1700</v>
      </c>
      <c r="E32" s="36">
        <f t="shared" si="0"/>
        <v>0</v>
      </c>
    </row>
    <row r="33" spans="1:9" s="25" customFormat="1" ht="15.6" customHeight="1" x14ac:dyDescent="0.25">
      <c r="A33" s="37">
        <v>1800</v>
      </c>
      <c r="B33" s="40">
        <f>B52</f>
        <v>0</v>
      </c>
      <c r="D33" s="37">
        <v>1800</v>
      </c>
      <c r="E33" s="43">
        <f t="shared" si="0"/>
        <v>0</v>
      </c>
    </row>
    <row r="34" spans="1:9" s="25" customFormat="1" ht="15.6" customHeight="1" thickBot="1" x14ac:dyDescent="0.3">
      <c r="A34" s="33">
        <v>1900</v>
      </c>
      <c r="B34" s="36">
        <f>B53</f>
        <v>0</v>
      </c>
      <c r="D34" s="33">
        <v>1900</v>
      </c>
      <c r="E34" s="36">
        <f t="shared" si="0"/>
        <v>0</v>
      </c>
    </row>
    <row r="35" spans="1:9" s="25" customFormat="1" ht="15.6" customHeight="1" thickBot="1" x14ac:dyDescent="0.3">
      <c r="A35" s="37">
        <v>2000</v>
      </c>
      <c r="B35" s="40">
        <f>B54</f>
        <v>0</v>
      </c>
      <c r="D35" s="37">
        <v>2000</v>
      </c>
      <c r="E35" s="43">
        <f>E11</f>
        <v>0</v>
      </c>
      <c r="G35" s="53" t="s">
        <v>14</v>
      </c>
      <c r="I35" s="54"/>
    </row>
    <row r="36" spans="1:9" s="25" customFormat="1" ht="15.6" customHeight="1" x14ac:dyDescent="0.25">
      <c r="A36" s="33">
        <v>2100</v>
      </c>
      <c r="B36" s="36">
        <f>B55</f>
        <v>0</v>
      </c>
      <c r="D36" s="33">
        <v>2100</v>
      </c>
      <c r="E36" s="36">
        <f>E11</f>
        <v>0</v>
      </c>
      <c r="G36" s="25">
        <v>3.4000000000000002E-2</v>
      </c>
      <c r="I36" s="54"/>
    </row>
    <row r="37" spans="1:9" s="25" customFormat="1" ht="15.6" customHeight="1" x14ac:dyDescent="0.25">
      <c r="A37" s="37">
        <v>2200</v>
      </c>
      <c r="B37" s="55" t="s">
        <v>10</v>
      </c>
      <c r="D37" s="37">
        <v>2200</v>
      </c>
      <c r="E37" s="45" t="s">
        <v>15</v>
      </c>
      <c r="I37" s="54"/>
    </row>
    <row r="38" spans="1:9" s="25" customFormat="1" ht="15.6" customHeight="1" thickBot="1" x14ac:dyDescent="0.3">
      <c r="A38" s="46">
        <v>2300</v>
      </c>
      <c r="B38" s="56" t="s">
        <v>16</v>
      </c>
      <c r="D38" s="46">
        <v>2300</v>
      </c>
      <c r="E38" s="49" t="s">
        <v>16</v>
      </c>
      <c r="I38" s="54"/>
    </row>
    <row r="39" spans="1:9" ht="39.950000000000003" customHeight="1" x14ac:dyDescent="0.35">
      <c r="A39" s="14" t="s">
        <v>34</v>
      </c>
      <c r="B39" s="17">
        <f ca="1">(TODAY())</f>
        <v>43420</v>
      </c>
    </row>
    <row r="49" spans="1:2" ht="15" customHeight="1" x14ac:dyDescent="0.2"/>
    <row r="50" spans="1:2" ht="15" customHeight="1" x14ac:dyDescent="0.2"/>
    <row r="51" spans="1:2" ht="15" customHeight="1" x14ac:dyDescent="0.2">
      <c r="A51" s="19" t="s">
        <v>24</v>
      </c>
      <c r="B51" s="11">
        <v>21.5</v>
      </c>
    </row>
    <row r="52" spans="1:2" ht="15" customHeight="1" x14ac:dyDescent="0.2">
      <c r="A52" s="19" t="s">
        <v>23</v>
      </c>
      <c r="B52" s="12">
        <f>B9/B51</f>
        <v>0</v>
      </c>
    </row>
    <row r="53" spans="1:2" ht="15" customHeight="1" x14ac:dyDescent="0.2">
      <c r="A53" s="19" t="s">
        <v>20</v>
      </c>
      <c r="B53" s="12">
        <f>B52*0.75</f>
        <v>0</v>
      </c>
    </row>
    <row r="54" spans="1:2" ht="15" customHeight="1" x14ac:dyDescent="0.2">
      <c r="A54" s="19" t="s">
        <v>21</v>
      </c>
      <c r="B54" s="12">
        <f>B52*0.5</f>
        <v>0</v>
      </c>
    </row>
    <row r="55" spans="1:2" ht="15" customHeight="1" x14ac:dyDescent="0.2">
      <c r="A55" s="19" t="s">
        <v>22</v>
      </c>
      <c r="B55" s="12">
        <f>B52*0.25</f>
        <v>0</v>
      </c>
    </row>
  </sheetData>
  <sheetProtection selectLockedCells="1"/>
  <mergeCells count="3">
    <mergeCell ref="A3:B3"/>
    <mergeCell ref="A7:B7"/>
    <mergeCell ref="D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topLeftCell="A23" zoomScaleNormal="100" workbookViewId="0">
      <selection activeCell="B39" sqref="B39"/>
    </sheetView>
  </sheetViews>
  <sheetFormatPr defaultColWidth="9.140625" defaultRowHeight="12.75" x14ac:dyDescent="0.2"/>
  <cols>
    <col min="1" max="1" width="20.7109375" style="4" customWidth="1"/>
    <col min="2" max="2" width="15.42578125" style="2" customWidth="1"/>
    <col min="3" max="3" width="5.140625" style="2" customWidth="1"/>
    <col min="4" max="4" width="2.140625" style="2" customWidth="1"/>
    <col min="5" max="5" width="21.42578125" style="2" customWidth="1"/>
    <col min="6" max="6" width="20.5703125" style="2" customWidth="1"/>
    <col min="7" max="7" width="13" style="2" customWidth="1"/>
    <col min="8" max="8" width="15.5703125" style="2" hidden="1" customWidth="1"/>
    <col min="9" max="16384" width="9.140625" style="2"/>
  </cols>
  <sheetData>
    <row r="1" spans="1:7" ht="28.5" x14ac:dyDescent="0.45">
      <c r="A1" s="3" t="s">
        <v>31</v>
      </c>
    </row>
    <row r="2" spans="1:7" x14ac:dyDescent="0.2">
      <c r="G2" s="5"/>
    </row>
    <row r="3" spans="1:7" ht="18.75" x14ac:dyDescent="0.3">
      <c r="A3" s="90" t="s">
        <v>26</v>
      </c>
      <c r="B3" s="90"/>
      <c r="E3" s="6"/>
    </row>
    <row r="4" spans="1:7" ht="15.75" customHeight="1" x14ac:dyDescent="0.2">
      <c r="B4" s="93"/>
      <c r="C4" s="94"/>
    </row>
    <row r="5" spans="1:7" ht="15" customHeight="1" x14ac:dyDescent="0.2"/>
    <row r="6" spans="1:7" ht="15" customHeight="1" x14ac:dyDescent="0.2"/>
    <row r="7" spans="1:7" ht="26.25" customHeight="1" x14ac:dyDescent="0.55000000000000004">
      <c r="A7" s="88" t="s">
        <v>0</v>
      </c>
      <c r="B7" s="89"/>
      <c r="C7" s="89"/>
      <c r="E7" s="88" t="s">
        <v>27</v>
      </c>
      <c r="F7" s="88"/>
    </row>
    <row r="8" spans="1:7" ht="15.75" customHeight="1" x14ac:dyDescent="0.2">
      <c r="A8" s="70" t="s">
        <v>37</v>
      </c>
      <c r="B8" s="73" t="e">
        <f>QUOTIENT(B9,B4)</f>
        <v>#DIV/0!</v>
      </c>
      <c r="E8" s="70" t="s">
        <v>13</v>
      </c>
      <c r="F8" s="73" t="e">
        <f>QUOTIENT(F9,B4)</f>
        <v>#DIV/0!</v>
      </c>
    </row>
    <row r="9" spans="1:7" ht="15.75" customHeight="1" x14ac:dyDescent="0.2">
      <c r="A9" s="70" t="s">
        <v>12</v>
      </c>
      <c r="B9" s="91"/>
      <c r="C9" s="92"/>
      <c r="E9" s="70" t="s">
        <v>12</v>
      </c>
      <c r="F9" s="74"/>
      <c r="G9" s="13"/>
    </row>
    <row r="10" spans="1:7" ht="15" customHeight="1" x14ac:dyDescent="0.25">
      <c r="A10" s="2"/>
      <c r="F10" s="25"/>
      <c r="G10" s="8"/>
    </row>
    <row r="11" spans="1:7" ht="15" customHeight="1" x14ac:dyDescent="0.2">
      <c r="A11" s="2"/>
      <c r="E11" s="60" t="s">
        <v>30</v>
      </c>
      <c r="F11" s="75">
        <f>F9/23</f>
        <v>0</v>
      </c>
    </row>
    <row r="12" spans="1:7" ht="6" customHeight="1" thickBot="1" x14ac:dyDescent="0.25">
      <c r="A12" s="2"/>
      <c r="F12" s="9"/>
    </row>
    <row r="13" spans="1:7" s="21" customFormat="1" ht="15.6" customHeight="1" thickBot="1" x14ac:dyDescent="0.3">
      <c r="A13" s="27" t="s">
        <v>18</v>
      </c>
      <c r="B13" s="28" t="s">
        <v>11</v>
      </c>
      <c r="C13" s="29"/>
      <c r="D13" s="30"/>
      <c r="E13" s="31" t="s">
        <v>18</v>
      </c>
      <c r="F13" s="32" t="s">
        <v>19</v>
      </c>
    </row>
    <row r="14" spans="1:7" ht="15.6" customHeight="1" x14ac:dyDescent="0.25">
      <c r="A14" s="33">
        <v>2300</v>
      </c>
      <c r="B14" s="34">
        <f>B53</f>
        <v>0</v>
      </c>
      <c r="C14" s="35"/>
      <c r="D14" s="25"/>
      <c r="E14" s="33">
        <v>2300</v>
      </c>
      <c r="F14" s="36">
        <f t="shared" ref="F14:F34" si="0">$F$11</f>
        <v>0</v>
      </c>
    </row>
    <row r="15" spans="1:7" ht="15.6" customHeight="1" x14ac:dyDescent="0.25">
      <c r="A15" s="37">
        <v>2400</v>
      </c>
      <c r="B15" s="38">
        <f>B52</f>
        <v>0</v>
      </c>
      <c r="C15" s="39"/>
      <c r="D15" s="25"/>
      <c r="E15" s="37">
        <v>2400</v>
      </c>
      <c r="F15" s="40">
        <f t="shared" si="0"/>
        <v>0</v>
      </c>
    </row>
    <row r="16" spans="1:7" ht="15.6" customHeight="1" x14ac:dyDescent="0.25">
      <c r="A16" s="83" t="s">
        <v>1</v>
      </c>
      <c r="B16" s="34">
        <f>B51</f>
        <v>0</v>
      </c>
      <c r="C16" s="35"/>
      <c r="D16" s="25"/>
      <c r="E16" s="83" t="s">
        <v>1</v>
      </c>
      <c r="F16" s="36">
        <f t="shared" si="0"/>
        <v>0</v>
      </c>
    </row>
    <row r="17" spans="1:6" ht="15.6" customHeight="1" x14ac:dyDescent="0.25">
      <c r="A17" s="84" t="s">
        <v>2</v>
      </c>
      <c r="B17" s="38">
        <f t="shared" ref="B17:B32" si="1">$B$50</f>
        <v>0</v>
      </c>
      <c r="C17" s="41"/>
      <c r="D17" s="25"/>
      <c r="E17" s="84" t="s">
        <v>2</v>
      </c>
      <c r="F17" s="40">
        <f t="shared" si="0"/>
        <v>0</v>
      </c>
    </row>
    <row r="18" spans="1:6" ht="15.6" customHeight="1" x14ac:dyDescent="0.25">
      <c r="A18" s="83" t="s">
        <v>3</v>
      </c>
      <c r="B18" s="34">
        <f t="shared" si="1"/>
        <v>0</v>
      </c>
      <c r="C18" s="35"/>
      <c r="D18" s="25"/>
      <c r="E18" s="83" t="s">
        <v>3</v>
      </c>
      <c r="F18" s="36">
        <f t="shared" si="0"/>
        <v>0</v>
      </c>
    </row>
    <row r="19" spans="1:6" ht="15.6" customHeight="1" x14ac:dyDescent="0.25">
      <c r="A19" s="84" t="s">
        <v>4</v>
      </c>
      <c r="B19" s="38">
        <f t="shared" si="1"/>
        <v>0</v>
      </c>
      <c r="C19" s="39"/>
      <c r="D19" s="25"/>
      <c r="E19" s="84" t="s">
        <v>4</v>
      </c>
      <c r="F19" s="40">
        <f t="shared" si="0"/>
        <v>0</v>
      </c>
    </row>
    <row r="20" spans="1:6" ht="15.6" customHeight="1" x14ac:dyDescent="0.25">
      <c r="A20" s="83" t="s">
        <v>5</v>
      </c>
      <c r="B20" s="34">
        <f t="shared" si="1"/>
        <v>0</v>
      </c>
      <c r="C20" s="35"/>
      <c r="D20" s="25"/>
      <c r="E20" s="83" t="s">
        <v>5</v>
      </c>
      <c r="F20" s="36">
        <f t="shared" si="0"/>
        <v>0</v>
      </c>
    </row>
    <row r="21" spans="1:6" ht="15.6" customHeight="1" x14ac:dyDescent="0.25">
      <c r="A21" s="84" t="s">
        <v>6</v>
      </c>
      <c r="B21" s="38">
        <f t="shared" si="1"/>
        <v>0</v>
      </c>
      <c r="C21" s="39"/>
      <c r="D21" s="25"/>
      <c r="E21" s="84" t="s">
        <v>6</v>
      </c>
      <c r="F21" s="40">
        <f t="shared" si="0"/>
        <v>0</v>
      </c>
    </row>
    <row r="22" spans="1:6" ht="15.6" customHeight="1" x14ac:dyDescent="0.25">
      <c r="A22" s="83" t="s">
        <v>7</v>
      </c>
      <c r="B22" s="34">
        <f t="shared" si="1"/>
        <v>0</v>
      </c>
      <c r="C22" s="35"/>
      <c r="D22" s="25"/>
      <c r="E22" s="83" t="s">
        <v>7</v>
      </c>
      <c r="F22" s="36">
        <f t="shared" si="0"/>
        <v>0</v>
      </c>
    </row>
    <row r="23" spans="1:6" ht="15.6" customHeight="1" x14ac:dyDescent="0.25">
      <c r="A23" s="84" t="s">
        <v>8</v>
      </c>
      <c r="B23" s="38">
        <f t="shared" si="1"/>
        <v>0</v>
      </c>
      <c r="C23" s="39"/>
      <c r="D23" s="25"/>
      <c r="E23" s="84" t="s">
        <v>8</v>
      </c>
      <c r="F23" s="40">
        <f t="shared" si="0"/>
        <v>0</v>
      </c>
    </row>
    <row r="24" spans="1:6" ht="15.6" customHeight="1" x14ac:dyDescent="0.25">
      <c r="A24" s="83" t="s">
        <v>9</v>
      </c>
      <c r="B24" s="34">
        <f t="shared" si="1"/>
        <v>0</v>
      </c>
      <c r="C24" s="35"/>
      <c r="D24" s="25"/>
      <c r="E24" s="83" t="s">
        <v>9</v>
      </c>
      <c r="F24" s="36">
        <f t="shared" si="0"/>
        <v>0</v>
      </c>
    </row>
    <row r="25" spans="1:6" ht="15.6" customHeight="1" x14ac:dyDescent="0.25">
      <c r="A25" s="37">
        <v>1000</v>
      </c>
      <c r="B25" s="38">
        <f t="shared" si="1"/>
        <v>0</v>
      </c>
      <c r="C25" s="39"/>
      <c r="D25" s="25"/>
      <c r="E25" s="37">
        <v>1000</v>
      </c>
      <c r="F25" s="40">
        <f t="shared" si="0"/>
        <v>0</v>
      </c>
    </row>
    <row r="26" spans="1:6" ht="15.6" customHeight="1" x14ac:dyDescent="0.25">
      <c r="A26" s="33">
        <v>1100</v>
      </c>
      <c r="B26" s="34">
        <f t="shared" si="1"/>
        <v>0</v>
      </c>
      <c r="C26" s="35"/>
      <c r="D26" s="25"/>
      <c r="E26" s="33">
        <v>1100</v>
      </c>
      <c r="F26" s="36">
        <f t="shared" si="0"/>
        <v>0</v>
      </c>
    </row>
    <row r="27" spans="1:6" ht="15.6" customHeight="1" x14ac:dyDescent="0.25">
      <c r="A27" s="37">
        <v>1200</v>
      </c>
      <c r="B27" s="38">
        <f t="shared" si="1"/>
        <v>0</v>
      </c>
      <c r="C27" s="39"/>
      <c r="D27" s="25"/>
      <c r="E27" s="37">
        <v>1200</v>
      </c>
      <c r="F27" s="40">
        <f t="shared" si="0"/>
        <v>0</v>
      </c>
    </row>
    <row r="28" spans="1:6" ht="15.6" customHeight="1" x14ac:dyDescent="0.25">
      <c r="A28" s="33">
        <v>1300</v>
      </c>
      <c r="B28" s="34">
        <f t="shared" si="1"/>
        <v>0</v>
      </c>
      <c r="C28" s="35"/>
      <c r="D28" s="25"/>
      <c r="E28" s="33">
        <v>1300</v>
      </c>
      <c r="F28" s="36">
        <f t="shared" si="0"/>
        <v>0</v>
      </c>
    </row>
    <row r="29" spans="1:6" ht="15.6" customHeight="1" x14ac:dyDescent="0.25">
      <c r="A29" s="37">
        <v>1400</v>
      </c>
      <c r="B29" s="38">
        <f t="shared" si="1"/>
        <v>0</v>
      </c>
      <c r="C29" s="39"/>
      <c r="D29" s="25"/>
      <c r="E29" s="37">
        <v>1400</v>
      </c>
      <c r="F29" s="40">
        <f t="shared" si="0"/>
        <v>0</v>
      </c>
    </row>
    <row r="30" spans="1:6" ht="15.6" customHeight="1" x14ac:dyDescent="0.25">
      <c r="A30" s="33">
        <v>1500</v>
      </c>
      <c r="B30" s="34">
        <f t="shared" si="1"/>
        <v>0</v>
      </c>
      <c r="C30" s="35"/>
      <c r="D30" s="25"/>
      <c r="E30" s="33">
        <v>1500</v>
      </c>
      <c r="F30" s="36">
        <f t="shared" si="0"/>
        <v>0</v>
      </c>
    </row>
    <row r="31" spans="1:6" ht="15.6" customHeight="1" x14ac:dyDescent="0.25">
      <c r="A31" s="37">
        <v>1600</v>
      </c>
      <c r="B31" s="42">
        <f t="shared" si="1"/>
        <v>0</v>
      </c>
      <c r="C31" s="39"/>
      <c r="D31" s="25"/>
      <c r="E31" s="37">
        <v>1600</v>
      </c>
      <c r="F31" s="40">
        <f t="shared" si="0"/>
        <v>0</v>
      </c>
    </row>
    <row r="32" spans="1:6" ht="15.6" customHeight="1" x14ac:dyDescent="0.25">
      <c r="A32" s="33">
        <v>1700</v>
      </c>
      <c r="B32" s="34">
        <f t="shared" si="1"/>
        <v>0</v>
      </c>
      <c r="C32" s="35"/>
      <c r="D32" s="25"/>
      <c r="E32" s="33">
        <v>1700</v>
      </c>
      <c r="F32" s="36">
        <f t="shared" si="0"/>
        <v>0</v>
      </c>
    </row>
    <row r="33" spans="1:10" ht="15.6" customHeight="1" x14ac:dyDescent="0.25">
      <c r="A33" s="37">
        <v>1800</v>
      </c>
      <c r="B33" s="38">
        <f>B50</f>
        <v>0</v>
      </c>
      <c r="C33" s="39"/>
      <c r="D33" s="25"/>
      <c r="E33" s="37">
        <v>1800</v>
      </c>
      <c r="F33" s="43">
        <f t="shared" si="0"/>
        <v>0</v>
      </c>
    </row>
    <row r="34" spans="1:10" ht="15.6" customHeight="1" thickBot="1" x14ac:dyDescent="0.3">
      <c r="A34" s="33">
        <v>1900</v>
      </c>
      <c r="B34" s="34">
        <f>B51</f>
        <v>0</v>
      </c>
      <c r="C34" s="35"/>
      <c r="D34" s="25"/>
      <c r="E34" s="33">
        <v>1900</v>
      </c>
      <c r="F34" s="36">
        <f t="shared" si="0"/>
        <v>0</v>
      </c>
    </row>
    <row r="35" spans="1:10" ht="15.6" customHeight="1" thickBot="1" x14ac:dyDescent="0.3">
      <c r="A35" s="37">
        <v>2000</v>
      </c>
      <c r="B35" s="38">
        <f>B52</f>
        <v>0</v>
      </c>
      <c r="C35" s="39"/>
      <c r="D35" s="25"/>
      <c r="E35" s="37">
        <v>2000</v>
      </c>
      <c r="F35" s="43">
        <f>F11</f>
        <v>0</v>
      </c>
      <c r="H35" s="1" t="s">
        <v>14</v>
      </c>
      <c r="J35" s="10"/>
    </row>
    <row r="36" spans="1:10" ht="15.6" customHeight="1" x14ac:dyDescent="0.25">
      <c r="A36" s="33">
        <v>2100</v>
      </c>
      <c r="B36" s="34">
        <f>B53</f>
        <v>0</v>
      </c>
      <c r="C36" s="35"/>
      <c r="D36" s="25"/>
      <c r="E36" s="33">
        <v>2100</v>
      </c>
      <c r="F36" s="36">
        <f>F11</f>
        <v>0</v>
      </c>
      <c r="H36" s="2">
        <v>3.4000000000000002E-2</v>
      </c>
      <c r="J36" s="10"/>
    </row>
    <row r="37" spans="1:10" ht="15.6" customHeight="1" x14ac:dyDescent="0.25">
      <c r="A37" s="37">
        <v>2200</v>
      </c>
      <c r="B37" s="44" t="s">
        <v>10</v>
      </c>
      <c r="C37" s="39"/>
      <c r="D37" s="25"/>
      <c r="E37" s="37">
        <v>2200</v>
      </c>
      <c r="F37" s="45" t="s">
        <v>15</v>
      </c>
      <c r="J37" s="10"/>
    </row>
    <row r="38" spans="1:10" ht="15.6" customHeight="1" thickBot="1" x14ac:dyDescent="0.3">
      <c r="A38" s="46">
        <v>2300</v>
      </c>
      <c r="B38" s="47" t="s">
        <v>16</v>
      </c>
      <c r="C38" s="48"/>
      <c r="D38" s="25"/>
      <c r="E38" s="46">
        <v>2300</v>
      </c>
      <c r="F38" s="49" t="s">
        <v>16</v>
      </c>
      <c r="J38" s="10"/>
    </row>
    <row r="39" spans="1:10" ht="39.950000000000003" customHeight="1" x14ac:dyDescent="0.35">
      <c r="A39" s="14" t="s">
        <v>34</v>
      </c>
      <c r="B39" s="17">
        <f ca="1">(TODAY())</f>
        <v>43420</v>
      </c>
    </row>
    <row r="49" spans="1:3" x14ac:dyDescent="0.2">
      <c r="A49" s="7" t="s">
        <v>24</v>
      </c>
      <c r="B49" s="11">
        <v>20</v>
      </c>
      <c r="C49" s="2" t="s">
        <v>28</v>
      </c>
    </row>
    <row r="50" spans="1:3" x14ac:dyDescent="0.2">
      <c r="A50" s="7" t="s">
        <v>23</v>
      </c>
      <c r="B50" s="12">
        <f>B9/B49</f>
        <v>0</v>
      </c>
      <c r="C50" s="12"/>
    </row>
    <row r="51" spans="1:3" x14ac:dyDescent="0.2">
      <c r="A51" s="7" t="s">
        <v>20</v>
      </c>
      <c r="B51" s="12">
        <f>B50*0.75</f>
        <v>0</v>
      </c>
      <c r="C51" s="12"/>
    </row>
    <row r="52" spans="1:3" x14ac:dyDescent="0.2">
      <c r="A52" s="7" t="s">
        <v>21</v>
      </c>
      <c r="B52" s="12">
        <f>B50*0.5</f>
        <v>0</v>
      </c>
      <c r="C52" s="12"/>
    </row>
    <row r="53" spans="1:3" x14ac:dyDescent="0.2">
      <c r="A53" s="7" t="s">
        <v>22</v>
      </c>
      <c r="B53" s="12">
        <f>B50*0.25</f>
        <v>0</v>
      </c>
      <c r="C53" s="12"/>
    </row>
  </sheetData>
  <sheetProtection selectLockedCells="1"/>
  <mergeCells count="5">
    <mergeCell ref="A7:C7"/>
    <mergeCell ref="A3:B3"/>
    <mergeCell ref="E7:F7"/>
    <mergeCell ref="B9:C9"/>
    <mergeCell ref="B4:C4"/>
  </mergeCells>
  <printOptions horizontalCentered="1"/>
  <pageMargins left="0.2" right="0.2" top="0.75" bottom="0.75" header="0.3" footer="0.3"/>
  <pageSetup fitToWidth="0" fitToHeight="0" orientation="portrait" r:id="rId1"/>
  <rowBreaks count="1" manualBreakCount="1">
    <brk id="39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topLeftCell="A30" workbookViewId="0">
      <selection activeCell="B39" sqref="B39"/>
    </sheetView>
  </sheetViews>
  <sheetFormatPr defaultColWidth="9.140625" defaultRowHeight="12.75" x14ac:dyDescent="0.2"/>
  <cols>
    <col min="1" max="1" width="20.28515625" style="4" customWidth="1"/>
    <col min="2" max="2" width="15.42578125" style="2" customWidth="1"/>
    <col min="3" max="3" width="4.85546875" style="2" customWidth="1"/>
    <col min="4" max="4" width="2.140625" style="2" customWidth="1"/>
    <col min="5" max="5" width="21.42578125" style="2" customWidth="1"/>
    <col min="6" max="6" width="22" style="2" customWidth="1"/>
    <col min="7" max="7" width="13" style="2" customWidth="1"/>
    <col min="8" max="8" width="15.5703125" style="2" hidden="1" customWidth="1"/>
    <col min="9" max="16384" width="9.140625" style="2"/>
  </cols>
  <sheetData>
    <row r="1" spans="1:7" ht="28.5" x14ac:dyDescent="0.45">
      <c r="A1" s="3" t="s">
        <v>32</v>
      </c>
    </row>
    <row r="2" spans="1:7" s="57" customFormat="1" x14ac:dyDescent="0.25">
      <c r="A2" s="59"/>
    </row>
    <row r="3" spans="1:7" s="57" customFormat="1" ht="15.75" customHeight="1" x14ac:dyDescent="0.25">
      <c r="A3" s="85" t="s">
        <v>26</v>
      </c>
      <c r="B3" s="85"/>
      <c r="E3" s="60"/>
      <c r="G3" s="58"/>
    </row>
    <row r="4" spans="1:7" s="57" customFormat="1" ht="15.75" customHeight="1" x14ac:dyDescent="0.25">
      <c r="A4" s="59"/>
      <c r="B4" s="93"/>
      <c r="C4" s="94"/>
    </row>
    <row r="5" spans="1:7" s="57" customFormat="1" ht="15" customHeight="1" x14ac:dyDescent="0.25">
      <c r="A5" s="59"/>
      <c r="B5" s="67"/>
    </row>
    <row r="6" spans="1:7" s="57" customFormat="1" ht="15" customHeight="1" x14ac:dyDescent="0.25">
      <c r="A6" s="59"/>
    </row>
    <row r="7" spans="1:7" s="57" customFormat="1" ht="26.25" customHeight="1" x14ac:dyDescent="0.25">
      <c r="A7" s="86" t="s">
        <v>0</v>
      </c>
      <c r="B7" s="87"/>
      <c r="C7" s="87"/>
      <c r="E7" s="86" t="s">
        <v>27</v>
      </c>
      <c r="F7" s="86"/>
    </row>
    <row r="8" spans="1:7" s="57" customFormat="1" ht="15" customHeight="1" x14ac:dyDescent="0.25">
      <c r="A8" s="70" t="s">
        <v>25</v>
      </c>
      <c r="B8" s="73" t="e">
        <f>QUOTIENT(B9,B4)</f>
        <v>#DIV/0!</v>
      </c>
      <c r="E8" s="70" t="s">
        <v>13</v>
      </c>
      <c r="F8" s="73" t="e">
        <f>QUOTIENT(F9,B4)</f>
        <v>#DIV/0!</v>
      </c>
    </row>
    <row r="9" spans="1:7" s="57" customFormat="1" ht="15" customHeight="1" x14ac:dyDescent="0.25">
      <c r="A9" s="70" t="s">
        <v>12</v>
      </c>
      <c r="B9" s="95"/>
      <c r="C9" s="96"/>
      <c r="E9" s="71" t="s">
        <v>12</v>
      </c>
      <c r="F9" s="74"/>
    </row>
    <row r="10" spans="1:7" s="57" customFormat="1" ht="15" customHeight="1" x14ac:dyDescent="0.25">
      <c r="F10" s="73"/>
      <c r="G10" s="64"/>
    </row>
    <row r="11" spans="1:7" s="57" customFormat="1" ht="15" customHeight="1" x14ac:dyDescent="0.25">
      <c r="E11" s="60" t="s">
        <v>30</v>
      </c>
      <c r="F11" s="75">
        <f>F9/22</f>
        <v>0</v>
      </c>
      <c r="G11" s="67"/>
    </row>
    <row r="12" spans="1:7" s="57" customFormat="1" ht="6" customHeight="1" thickBot="1" x14ac:dyDescent="0.3">
      <c r="F12" s="69"/>
    </row>
    <row r="13" spans="1:7" s="77" customFormat="1" ht="15.6" customHeight="1" thickBot="1" x14ac:dyDescent="0.3">
      <c r="A13" s="27" t="s">
        <v>18</v>
      </c>
      <c r="B13" s="28" t="s">
        <v>11</v>
      </c>
      <c r="C13" s="29"/>
      <c r="D13" s="30"/>
      <c r="E13" s="31" t="s">
        <v>18</v>
      </c>
      <c r="F13" s="32" t="s">
        <v>19</v>
      </c>
    </row>
    <row r="14" spans="1:7" s="25" customFormat="1" ht="15.6" customHeight="1" x14ac:dyDescent="0.25">
      <c r="A14" s="33">
        <v>2300</v>
      </c>
      <c r="B14" s="34">
        <f>B53</f>
        <v>0</v>
      </c>
      <c r="C14" s="35"/>
      <c r="E14" s="33">
        <v>2300</v>
      </c>
      <c r="F14" s="36">
        <f t="shared" ref="F14:F35" si="0">$F$11</f>
        <v>0</v>
      </c>
    </row>
    <row r="15" spans="1:7" s="25" customFormat="1" ht="15.6" customHeight="1" x14ac:dyDescent="0.25">
      <c r="A15" s="37">
        <v>2400</v>
      </c>
      <c r="B15" s="38">
        <f>B52</f>
        <v>0</v>
      </c>
      <c r="C15" s="39"/>
      <c r="E15" s="37">
        <v>2400</v>
      </c>
      <c r="F15" s="40">
        <f t="shared" si="0"/>
        <v>0</v>
      </c>
    </row>
    <row r="16" spans="1:7" s="25" customFormat="1" ht="15.6" customHeight="1" x14ac:dyDescent="0.25">
      <c r="A16" s="83" t="s">
        <v>1</v>
      </c>
      <c r="B16" s="34">
        <f>B51</f>
        <v>0</v>
      </c>
      <c r="C16" s="35"/>
      <c r="E16" s="83" t="s">
        <v>1</v>
      </c>
      <c r="F16" s="36">
        <f t="shared" si="0"/>
        <v>0</v>
      </c>
    </row>
    <row r="17" spans="1:6" s="25" customFormat="1" ht="15.6" customHeight="1" x14ac:dyDescent="0.25">
      <c r="A17" s="84" t="s">
        <v>2</v>
      </c>
      <c r="B17" s="38">
        <f t="shared" ref="B17:B32" si="1">$B$50</f>
        <v>0</v>
      </c>
      <c r="C17" s="41"/>
      <c r="E17" s="84" t="s">
        <v>2</v>
      </c>
      <c r="F17" s="40">
        <f t="shared" si="0"/>
        <v>0</v>
      </c>
    </row>
    <row r="18" spans="1:6" s="25" customFormat="1" ht="15.6" customHeight="1" x14ac:dyDescent="0.25">
      <c r="A18" s="83" t="s">
        <v>3</v>
      </c>
      <c r="B18" s="34">
        <f t="shared" si="1"/>
        <v>0</v>
      </c>
      <c r="C18" s="35"/>
      <c r="E18" s="83" t="s">
        <v>3</v>
      </c>
      <c r="F18" s="36">
        <f t="shared" si="0"/>
        <v>0</v>
      </c>
    </row>
    <row r="19" spans="1:6" s="25" customFormat="1" ht="15.6" customHeight="1" x14ac:dyDescent="0.25">
      <c r="A19" s="84" t="s">
        <v>4</v>
      </c>
      <c r="B19" s="38">
        <f t="shared" si="1"/>
        <v>0</v>
      </c>
      <c r="C19" s="39"/>
      <c r="E19" s="84" t="s">
        <v>4</v>
      </c>
      <c r="F19" s="40">
        <f t="shared" si="0"/>
        <v>0</v>
      </c>
    </row>
    <row r="20" spans="1:6" s="25" customFormat="1" ht="15.6" customHeight="1" x14ac:dyDescent="0.25">
      <c r="A20" s="83" t="s">
        <v>5</v>
      </c>
      <c r="B20" s="34">
        <f t="shared" si="1"/>
        <v>0</v>
      </c>
      <c r="C20" s="35"/>
      <c r="E20" s="83" t="s">
        <v>5</v>
      </c>
      <c r="F20" s="36">
        <f t="shared" si="0"/>
        <v>0</v>
      </c>
    </row>
    <row r="21" spans="1:6" s="25" customFormat="1" ht="15.6" customHeight="1" x14ac:dyDescent="0.25">
      <c r="A21" s="84" t="s">
        <v>6</v>
      </c>
      <c r="B21" s="38">
        <f t="shared" si="1"/>
        <v>0</v>
      </c>
      <c r="C21" s="39"/>
      <c r="E21" s="84" t="s">
        <v>6</v>
      </c>
      <c r="F21" s="40">
        <f t="shared" si="0"/>
        <v>0</v>
      </c>
    </row>
    <row r="22" spans="1:6" s="25" customFormat="1" ht="15.6" customHeight="1" x14ac:dyDescent="0.25">
      <c r="A22" s="83" t="s">
        <v>7</v>
      </c>
      <c r="B22" s="34">
        <f t="shared" si="1"/>
        <v>0</v>
      </c>
      <c r="C22" s="35"/>
      <c r="E22" s="83" t="s">
        <v>7</v>
      </c>
      <c r="F22" s="36">
        <f t="shared" si="0"/>
        <v>0</v>
      </c>
    </row>
    <row r="23" spans="1:6" s="25" customFormat="1" ht="15.6" customHeight="1" x14ac:dyDescent="0.25">
      <c r="A23" s="84" t="s">
        <v>8</v>
      </c>
      <c r="B23" s="38">
        <f t="shared" si="1"/>
        <v>0</v>
      </c>
      <c r="C23" s="39"/>
      <c r="E23" s="84" t="s">
        <v>8</v>
      </c>
      <c r="F23" s="40">
        <f t="shared" si="0"/>
        <v>0</v>
      </c>
    </row>
    <row r="24" spans="1:6" s="25" customFormat="1" ht="15.6" customHeight="1" x14ac:dyDescent="0.25">
      <c r="A24" s="83" t="s">
        <v>9</v>
      </c>
      <c r="B24" s="34">
        <f t="shared" si="1"/>
        <v>0</v>
      </c>
      <c r="C24" s="35"/>
      <c r="E24" s="83" t="s">
        <v>9</v>
      </c>
      <c r="F24" s="36">
        <f t="shared" si="0"/>
        <v>0</v>
      </c>
    </row>
    <row r="25" spans="1:6" s="25" customFormat="1" ht="15.6" customHeight="1" x14ac:dyDescent="0.25">
      <c r="A25" s="37">
        <v>1000</v>
      </c>
      <c r="B25" s="38">
        <f t="shared" si="1"/>
        <v>0</v>
      </c>
      <c r="C25" s="39"/>
      <c r="E25" s="37">
        <v>1000</v>
      </c>
      <c r="F25" s="40">
        <f t="shared" si="0"/>
        <v>0</v>
      </c>
    </row>
    <row r="26" spans="1:6" s="25" customFormat="1" ht="15.6" customHeight="1" x14ac:dyDescent="0.25">
      <c r="A26" s="33">
        <v>1100</v>
      </c>
      <c r="B26" s="34">
        <f t="shared" si="1"/>
        <v>0</v>
      </c>
      <c r="C26" s="35"/>
      <c r="E26" s="33">
        <v>1100</v>
      </c>
      <c r="F26" s="36">
        <f t="shared" si="0"/>
        <v>0</v>
      </c>
    </row>
    <row r="27" spans="1:6" s="25" customFormat="1" ht="15.6" customHeight="1" x14ac:dyDescent="0.25">
      <c r="A27" s="37">
        <v>1200</v>
      </c>
      <c r="B27" s="38">
        <f t="shared" si="1"/>
        <v>0</v>
      </c>
      <c r="C27" s="39"/>
      <c r="E27" s="37">
        <v>1200</v>
      </c>
      <c r="F27" s="40">
        <f t="shared" si="0"/>
        <v>0</v>
      </c>
    </row>
    <row r="28" spans="1:6" s="25" customFormat="1" ht="15.6" customHeight="1" x14ac:dyDescent="0.25">
      <c r="A28" s="33">
        <v>1300</v>
      </c>
      <c r="B28" s="34">
        <f t="shared" si="1"/>
        <v>0</v>
      </c>
      <c r="C28" s="35"/>
      <c r="E28" s="33">
        <v>1300</v>
      </c>
      <c r="F28" s="36">
        <f t="shared" si="0"/>
        <v>0</v>
      </c>
    </row>
    <row r="29" spans="1:6" s="25" customFormat="1" ht="15.6" customHeight="1" x14ac:dyDescent="0.25">
      <c r="A29" s="37">
        <v>1400</v>
      </c>
      <c r="B29" s="38">
        <f t="shared" si="1"/>
        <v>0</v>
      </c>
      <c r="C29" s="39"/>
      <c r="E29" s="37">
        <v>1400</v>
      </c>
      <c r="F29" s="40">
        <f t="shared" si="0"/>
        <v>0</v>
      </c>
    </row>
    <row r="30" spans="1:6" s="25" customFormat="1" ht="15.6" customHeight="1" x14ac:dyDescent="0.25">
      <c r="A30" s="33">
        <v>1500</v>
      </c>
      <c r="B30" s="34">
        <f t="shared" si="1"/>
        <v>0</v>
      </c>
      <c r="C30" s="35"/>
      <c r="E30" s="33">
        <v>1500</v>
      </c>
      <c r="F30" s="36">
        <f t="shared" si="0"/>
        <v>0</v>
      </c>
    </row>
    <row r="31" spans="1:6" s="25" customFormat="1" ht="15.6" customHeight="1" x14ac:dyDescent="0.25">
      <c r="A31" s="37">
        <v>1600</v>
      </c>
      <c r="B31" s="42">
        <f t="shared" si="1"/>
        <v>0</v>
      </c>
      <c r="C31" s="39"/>
      <c r="E31" s="37">
        <v>1600</v>
      </c>
      <c r="F31" s="40">
        <f t="shared" si="0"/>
        <v>0</v>
      </c>
    </row>
    <row r="32" spans="1:6" s="25" customFormat="1" ht="15.6" customHeight="1" x14ac:dyDescent="0.25">
      <c r="A32" s="33">
        <v>1700</v>
      </c>
      <c r="B32" s="34">
        <f t="shared" si="1"/>
        <v>0</v>
      </c>
      <c r="C32" s="35"/>
      <c r="E32" s="33">
        <v>1700</v>
      </c>
      <c r="F32" s="36">
        <f t="shared" si="0"/>
        <v>0</v>
      </c>
    </row>
    <row r="33" spans="1:10" s="25" customFormat="1" ht="15.6" customHeight="1" x14ac:dyDescent="0.25">
      <c r="A33" s="37">
        <v>1800</v>
      </c>
      <c r="B33" s="38">
        <f>B51</f>
        <v>0</v>
      </c>
      <c r="C33" s="39"/>
      <c r="E33" s="37">
        <v>1800</v>
      </c>
      <c r="F33" s="43">
        <f t="shared" si="0"/>
        <v>0</v>
      </c>
    </row>
    <row r="34" spans="1:10" s="25" customFormat="1" ht="15.6" customHeight="1" thickBot="1" x14ac:dyDescent="0.3">
      <c r="A34" s="33">
        <v>1900</v>
      </c>
      <c r="B34" s="34">
        <f>B52</f>
        <v>0</v>
      </c>
      <c r="C34" s="35"/>
      <c r="E34" s="33">
        <v>1900</v>
      </c>
      <c r="F34" s="36">
        <f t="shared" si="0"/>
        <v>0</v>
      </c>
    </row>
    <row r="35" spans="1:10" s="25" customFormat="1" ht="15.6" customHeight="1" thickBot="1" x14ac:dyDescent="0.3">
      <c r="A35" s="37">
        <v>2000</v>
      </c>
      <c r="B35" s="38">
        <f>B53</f>
        <v>0</v>
      </c>
      <c r="C35" s="39"/>
      <c r="E35" s="37">
        <v>2000</v>
      </c>
      <c r="F35" s="43">
        <f t="shared" si="0"/>
        <v>0</v>
      </c>
      <c r="H35" s="53" t="s">
        <v>14</v>
      </c>
      <c r="J35" s="54"/>
    </row>
    <row r="36" spans="1:10" s="25" customFormat="1" ht="15.6" customHeight="1" x14ac:dyDescent="0.25">
      <c r="A36" s="33">
        <v>2100</v>
      </c>
      <c r="B36" s="78" t="s">
        <v>10</v>
      </c>
      <c r="C36" s="35"/>
      <c r="E36" s="33">
        <v>2100</v>
      </c>
      <c r="F36" s="82" t="s">
        <v>15</v>
      </c>
      <c r="H36" s="25">
        <v>3.4000000000000002E-2</v>
      </c>
      <c r="J36" s="54"/>
    </row>
    <row r="37" spans="1:10" s="25" customFormat="1" ht="15.6" customHeight="1" x14ac:dyDescent="0.25">
      <c r="A37" s="37">
        <v>2200</v>
      </c>
      <c r="B37" s="44" t="s">
        <v>10</v>
      </c>
      <c r="C37" s="39"/>
      <c r="E37" s="37">
        <v>2200</v>
      </c>
      <c r="F37" s="45" t="s">
        <v>15</v>
      </c>
      <c r="J37" s="54"/>
    </row>
    <row r="38" spans="1:10" s="25" customFormat="1" ht="15.6" customHeight="1" thickBot="1" x14ac:dyDescent="0.3">
      <c r="A38" s="46">
        <v>2300</v>
      </c>
      <c r="B38" s="47" t="s">
        <v>16</v>
      </c>
      <c r="C38" s="48"/>
      <c r="E38" s="46">
        <v>2300</v>
      </c>
      <c r="F38" s="49" t="s">
        <v>16</v>
      </c>
      <c r="J38" s="54"/>
    </row>
    <row r="39" spans="1:10" ht="39.950000000000003" customHeight="1" x14ac:dyDescent="0.35">
      <c r="A39" s="15" t="s">
        <v>35</v>
      </c>
      <c r="B39" s="17">
        <f ca="1">(TODAY())</f>
        <v>43420</v>
      </c>
    </row>
    <row r="49" spans="1:3" x14ac:dyDescent="0.2">
      <c r="A49" s="7" t="s">
        <v>24</v>
      </c>
      <c r="B49" s="11">
        <v>19</v>
      </c>
      <c r="C49" s="2" t="s">
        <v>17</v>
      </c>
    </row>
    <row r="50" spans="1:3" x14ac:dyDescent="0.2">
      <c r="A50" s="7" t="s">
        <v>23</v>
      </c>
      <c r="B50" s="12">
        <f>B9/B49</f>
        <v>0</v>
      </c>
      <c r="C50" s="12"/>
    </row>
    <row r="51" spans="1:3" x14ac:dyDescent="0.2">
      <c r="A51" s="7" t="s">
        <v>20</v>
      </c>
      <c r="B51" s="12">
        <f>B50*C51</f>
        <v>0</v>
      </c>
      <c r="C51" s="12">
        <v>0.75</v>
      </c>
    </row>
    <row r="52" spans="1:3" x14ac:dyDescent="0.2">
      <c r="A52" s="7" t="s">
        <v>21</v>
      </c>
      <c r="B52" s="12">
        <f>B50*C52</f>
        <v>0</v>
      </c>
      <c r="C52" s="12">
        <v>0.5</v>
      </c>
    </row>
    <row r="53" spans="1:3" x14ac:dyDescent="0.2">
      <c r="A53" s="7" t="s">
        <v>22</v>
      </c>
      <c r="B53" s="12">
        <f>B50*C53</f>
        <v>0</v>
      </c>
      <c r="C53" s="12">
        <v>0.25</v>
      </c>
    </row>
  </sheetData>
  <sheetProtection selectLockedCells="1"/>
  <mergeCells count="5">
    <mergeCell ref="A3:B3"/>
    <mergeCell ref="A7:C7"/>
    <mergeCell ref="E7:F7"/>
    <mergeCell ref="B4:C4"/>
    <mergeCell ref="B9:C9"/>
  </mergeCells>
  <pageMargins left="0.25" right="0.25" top="0.75" bottom="0.75" header="0.3" footer="0.3"/>
  <pageSetup orientation="portrait" r:id="rId1"/>
  <rowBreaks count="1" manualBreakCount="1">
    <brk id="3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tabSelected="1" topLeftCell="A4" workbookViewId="0">
      <selection activeCell="G34" sqref="G34"/>
    </sheetView>
  </sheetViews>
  <sheetFormatPr defaultColWidth="9.140625" defaultRowHeight="12.75" x14ac:dyDescent="0.2"/>
  <cols>
    <col min="1" max="1" width="22.42578125" style="4" customWidth="1"/>
    <col min="2" max="2" width="15.42578125" style="2" customWidth="1"/>
    <col min="3" max="3" width="5.28515625" style="2" customWidth="1"/>
    <col min="4" max="4" width="2.140625" style="2" customWidth="1"/>
    <col min="5" max="5" width="21.42578125" style="2" customWidth="1"/>
    <col min="6" max="6" width="20.5703125" style="2" customWidth="1"/>
    <col min="7" max="7" width="13" style="2" customWidth="1"/>
    <col min="8" max="8" width="15.5703125" style="2" hidden="1" customWidth="1"/>
    <col min="9" max="16384" width="9.140625" style="2"/>
  </cols>
  <sheetData>
    <row r="1" spans="1:7" ht="28.5" x14ac:dyDescent="0.45">
      <c r="A1" s="3" t="s">
        <v>33</v>
      </c>
    </row>
    <row r="2" spans="1:7" x14ac:dyDescent="0.2">
      <c r="G2" s="5"/>
    </row>
    <row r="3" spans="1:7" ht="18.75" x14ac:dyDescent="0.3">
      <c r="A3" s="90" t="s">
        <v>26</v>
      </c>
      <c r="B3" s="90"/>
      <c r="E3" s="6"/>
    </row>
    <row r="4" spans="1:7" s="63" customFormat="1" ht="15.75" customHeight="1" x14ac:dyDescent="0.25">
      <c r="A4" s="76"/>
      <c r="B4" s="97"/>
      <c r="C4" s="98"/>
    </row>
    <row r="5" spans="1:7" ht="15" customHeight="1" x14ac:dyDescent="0.2">
      <c r="B5" s="8"/>
    </row>
    <row r="6" spans="1:7" ht="15" customHeight="1" x14ac:dyDescent="0.2"/>
    <row r="7" spans="1:7" ht="26.25" customHeight="1" x14ac:dyDescent="0.55000000000000004">
      <c r="A7" s="88" t="s">
        <v>0</v>
      </c>
      <c r="B7" s="89"/>
      <c r="C7" s="89"/>
      <c r="E7" s="88" t="s">
        <v>27</v>
      </c>
      <c r="F7" s="88"/>
    </row>
    <row r="8" spans="1:7" s="57" customFormat="1" ht="15" x14ac:dyDescent="0.25">
      <c r="A8" s="70" t="s">
        <v>25</v>
      </c>
      <c r="B8" s="73" t="e">
        <f>QUOTIENT(B9,B4)</f>
        <v>#DIV/0!</v>
      </c>
      <c r="E8" s="70" t="s">
        <v>13</v>
      </c>
      <c r="F8" s="73" t="e">
        <f>QUOTIENT(F9,B4)</f>
        <v>#DIV/0!</v>
      </c>
    </row>
    <row r="9" spans="1:7" s="57" customFormat="1" ht="15" x14ac:dyDescent="0.25">
      <c r="A9" s="70" t="s">
        <v>12</v>
      </c>
      <c r="B9" s="95"/>
      <c r="C9" s="96"/>
      <c r="E9" s="71" t="s">
        <v>12</v>
      </c>
      <c r="F9" s="74"/>
      <c r="G9" s="64"/>
    </row>
    <row r="10" spans="1:7" s="57" customFormat="1" ht="15" x14ac:dyDescent="0.25">
      <c r="B10" s="67"/>
      <c r="F10" s="81"/>
      <c r="G10" s="67"/>
    </row>
    <row r="11" spans="1:7" s="57" customFormat="1" ht="15" x14ac:dyDescent="0.25">
      <c r="E11" s="60" t="s">
        <v>30</v>
      </c>
      <c r="F11" s="75">
        <f>F9/20</f>
        <v>0</v>
      </c>
    </row>
    <row r="12" spans="1:7" ht="6" customHeight="1" thickBot="1" x14ac:dyDescent="0.25">
      <c r="A12" s="2"/>
      <c r="F12" s="9"/>
    </row>
    <row r="13" spans="1:7" s="77" customFormat="1" ht="15.6" customHeight="1" thickBot="1" x14ac:dyDescent="0.3">
      <c r="A13" s="27" t="s">
        <v>18</v>
      </c>
      <c r="B13" s="28" t="s">
        <v>11</v>
      </c>
      <c r="C13" s="29"/>
      <c r="D13" s="30"/>
      <c r="E13" s="31" t="s">
        <v>18</v>
      </c>
      <c r="F13" s="32" t="s">
        <v>19</v>
      </c>
    </row>
    <row r="14" spans="1:7" s="25" customFormat="1" ht="15.6" customHeight="1" x14ac:dyDescent="0.25">
      <c r="A14" s="33">
        <v>2300</v>
      </c>
      <c r="B14" s="34">
        <f>B53</f>
        <v>0</v>
      </c>
      <c r="C14" s="35"/>
      <c r="E14" s="33">
        <v>2300</v>
      </c>
      <c r="F14" s="36">
        <f t="shared" ref="F14:F33" si="0">$F$11</f>
        <v>0</v>
      </c>
    </row>
    <row r="15" spans="1:7" s="25" customFormat="1" ht="15.6" customHeight="1" x14ac:dyDescent="0.25">
      <c r="A15" s="37">
        <v>2400</v>
      </c>
      <c r="B15" s="38">
        <f>B52</f>
        <v>0</v>
      </c>
      <c r="C15" s="39"/>
      <c r="E15" s="37">
        <v>2400</v>
      </c>
      <c r="F15" s="40">
        <f>$F$11</f>
        <v>0</v>
      </c>
    </row>
    <row r="16" spans="1:7" s="25" customFormat="1" ht="15.6" customHeight="1" x14ac:dyDescent="0.25">
      <c r="A16" s="83" t="s">
        <v>1</v>
      </c>
      <c r="B16" s="34">
        <f>B51</f>
        <v>0</v>
      </c>
      <c r="C16" s="35"/>
      <c r="E16" s="83" t="s">
        <v>1</v>
      </c>
      <c r="F16" s="36">
        <f t="shared" si="0"/>
        <v>0</v>
      </c>
    </row>
    <row r="17" spans="1:6" s="25" customFormat="1" ht="15.6" customHeight="1" x14ac:dyDescent="0.25">
      <c r="A17" s="84" t="s">
        <v>2</v>
      </c>
      <c r="B17" s="38">
        <f t="shared" ref="B17:B30" si="1">$B$50</f>
        <v>0</v>
      </c>
      <c r="C17" s="41"/>
      <c r="E17" s="84" t="s">
        <v>2</v>
      </c>
      <c r="F17" s="40">
        <f t="shared" si="0"/>
        <v>0</v>
      </c>
    </row>
    <row r="18" spans="1:6" s="25" customFormat="1" ht="15.6" customHeight="1" x14ac:dyDescent="0.25">
      <c r="A18" s="83" t="s">
        <v>3</v>
      </c>
      <c r="B18" s="34">
        <f t="shared" si="1"/>
        <v>0</v>
      </c>
      <c r="C18" s="35"/>
      <c r="E18" s="83" t="s">
        <v>3</v>
      </c>
      <c r="F18" s="36">
        <f t="shared" si="0"/>
        <v>0</v>
      </c>
    </row>
    <row r="19" spans="1:6" s="25" customFormat="1" ht="15.6" customHeight="1" x14ac:dyDescent="0.25">
      <c r="A19" s="84" t="s">
        <v>4</v>
      </c>
      <c r="B19" s="38">
        <f t="shared" si="1"/>
        <v>0</v>
      </c>
      <c r="C19" s="39"/>
      <c r="E19" s="84" t="s">
        <v>4</v>
      </c>
      <c r="F19" s="40">
        <f t="shared" si="0"/>
        <v>0</v>
      </c>
    </row>
    <row r="20" spans="1:6" s="25" customFormat="1" ht="15.6" customHeight="1" x14ac:dyDescent="0.25">
      <c r="A20" s="83" t="s">
        <v>5</v>
      </c>
      <c r="B20" s="34">
        <f t="shared" si="1"/>
        <v>0</v>
      </c>
      <c r="C20" s="35"/>
      <c r="E20" s="83" t="s">
        <v>5</v>
      </c>
      <c r="F20" s="36">
        <f t="shared" si="0"/>
        <v>0</v>
      </c>
    </row>
    <row r="21" spans="1:6" s="25" customFormat="1" ht="15.6" customHeight="1" x14ac:dyDescent="0.25">
      <c r="A21" s="84" t="s">
        <v>6</v>
      </c>
      <c r="B21" s="38">
        <f t="shared" si="1"/>
        <v>0</v>
      </c>
      <c r="C21" s="39"/>
      <c r="E21" s="84" t="s">
        <v>6</v>
      </c>
      <c r="F21" s="40">
        <f t="shared" si="0"/>
        <v>0</v>
      </c>
    </row>
    <row r="22" spans="1:6" s="25" customFormat="1" ht="15.6" customHeight="1" x14ac:dyDescent="0.25">
      <c r="A22" s="83" t="s">
        <v>7</v>
      </c>
      <c r="B22" s="34">
        <f t="shared" si="1"/>
        <v>0</v>
      </c>
      <c r="C22" s="35"/>
      <c r="E22" s="83" t="s">
        <v>7</v>
      </c>
      <c r="F22" s="36">
        <f t="shared" si="0"/>
        <v>0</v>
      </c>
    </row>
    <row r="23" spans="1:6" s="25" customFormat="1" ht="15.6" customHeight="1" x14ac:dyDescent="0.25">
      <c r="A23" s="84" t="s">
        <v>8</v>
      </c>
      <c r="B23" s="38">
        <f t="shared" si="1"/>
        <v>0</v>
      </c>
      <c r="C23" s="39"/>
      <c r="E23" s="84" t="s">
        <v>8</v>
      </c>
      <c r="F23" s="40">
        <f t="shared" si="0"/>
        <v>0</v>
      </c>
    </row>
    <row r="24" spans="1:6" s="25" customFormat="1" ht="15.6" customHeight="1" x14ac:dyDescent="0.25">
      <c r="A24" s="83" t="s">
        <v>9</v>
      </c>
      <c r="B24" s="34">
        <f t="shared" si="1"/>
        <v>0</v>
      </c>
      <c r="C24" s="35"/>
      <c r="E24" s="83" t="s">
        <v>9</v>
      </c>
      <c r="F24" s="36">
        <f t="shared" si="0"/>
        <v>0</v>
      </c>
    </row>
    <row r="25" spans="1:6" s="25" customFormat="1" ht="15.6" customHeight="1" x14ac:dyDescent="0.25">
      <c r="A25" s="37">
        <v>1000</v>
      </c>
      <c r="B25" s="38">
        <f t="shared" si="1"/>
        <v>0</v>
      </c>
      <c r="C25" s="39"/>
      <c r="E25" s="37">
        <v>1000</v>
      </c>
      <c r="F25" s="40">
        <f t="shared" si="0"/>
        <v>0</v>
      </c>
    </row>
    <row r="26" spans="1:6" s="25" customFormat="1" ht="15.6" customHeight="1" x14ac:dyDescent="0.25">
      <c r="A26" s="33">
        <v>1100</v>
      </c>
      <c r="B26" s="34">
        <f t="shared" si="1"/>
        <v>0</v>
      </c>
      <c r="C26" s="35"/>
      <c r="E26" s="33">
        <v>1100</v>
      </c>
      <c r="F26" s="36">
        <f t="shared" si="0"/>
        <v>0</v>
      </c>
    </row>
    <row r="27" spans="1:6" s="25" customFormat="1" ht="15.6" customHeight="1" x14ac:dyDescent="0.25">
      <c r="A27" s="37">
        <v>1200</v>
      </c>
      <c r="B27" s="38">
        <f t="shared" si="1"/>
        <v>0</v>
      </c>
      <c r="C27" s="39"/>
      <c r="E27" s="37">
        <v>1200</v>
      </c>
      <c r="F27" s="40">
        <f t="shared" si="0"/>
        <v>0</v>
      </c>
    </row>
    <row r="28" spans="1:6" s="25" customFormat="1" ht="15.6" customHeight="1" x14ac:dyDescent="0.25">
      <c r="A28" s="33">
        <v>1300</v>
      </c>
      <c r="B28" s="34">
        <f t="shared" si="1"/>
        <v>0</v>
      </c>
      <c r="C28" s="35"/>
      <c r="E28" s="33">
        <v>1300</v>
      </c>
      <c r="F28" s="36">
        <f t="shared" si="0"/>
        <v>0</v>
      </c>
    </row>
    <row r="29" spans="1:6" s="25" customFormat="1" ht="15.6" customHeight="1" x14ac:dyDescent="0.25">
      <c r="A29" s="37">
        <v>1400</v>
      </c>
      <c r="B29" s="38">
        <f t="shared" si="1"/>
        <v>0</v>
      </c>
      <c r="C29" s="39"/>
      <c r="E29" s="37">
        <v>1400</v>
      </c>
      <c r="F29" s="40">
        <f t="shared" si="0"/>
        <v>0</v>
      </c>
    </row>
    <row r="30" spans="1:6" s="25" customFormat="1" ht="15.6" customHeight="1" x14ac:dyDescent="0.25">
      <c r="A30" s="33">
        <v>1500</v>
      </c>
      <c r="B30" s="34">
        <f t="shared" si="1"/>
        <v>0</v>
      </c>
      <c r="C30" s="35"/>
      <c r="E30" s="33">
        <v>1500</v>
      </c>
      <c r="F30" s="36">
        <f t="shared" si="0"/>
        <v>0</v>
      </c>
    </row>
    <row r="31" spans="1:6" s="25" customFormat="1" ht="15.6" customHeight="1" x14ac:dyDescent="0.25">
      <c r="A31" s="37">
        <v>1600</v>
      </c>
      <c r="B31" s="42">
        <f>B51</f>
        <v>0</v>
      </c>
      <c r="C31" s="39"/>
      <c r="E31" s="37">
        <v>1600</v>
      </c>
      <c r="F31" s="40">
        <f t="shared" si="0"/>
        <v>0</v>
      </c>
    </row>
    <row r="32" spans="1:6" s="25" customFormat="1" ht="15.6" customHeight="1" x14ac:dyDescent="0.25">
      <c r="A32" s="33">
        <v>1700</v>
      </c>
      <c r="B32" s="34">
        <f>B52</f>
        <v>0</v>
      </c>
      <c r="C32" s="35"/>
      <c r="E32" s="33">
        <v>1700</v>
      </c>
      <c r="F32" s="36">
        <f t="shared" si="0"/>
        <v>0</v>
      </c>
    </row>
    <row r="33" spans="1:10" s="25" customFormat="1" ht="15.6" customHeight="1" x14ac:dyDescent="0.25">
      <c r="A33" s="37">
        <v>1800</v>
      </c>
      <c r="B33" s="38">
        <f>B53</f>
        <v>0</v>
      </c>
      <c r="C33" s="39"/>
      <c r="E33" s="37">
        <v>1800</v>
      </c>
      <c r="F33" s="43">
        <f t="shared" si="0"/>
        <v>0</v>
      </c>
    </row>
    <row r="34" spans="1:10" s="25" customFormat="1" ht="15.6" customHeight="1" thickBot="1" x14ac:dyDescent="0.3">
      <c r="A34" s="33">
        <v>1900</v>
      </c>
      <c r="B34" s="78" t="s">
        <v>10</v>
      </c>
      <c r="C34" s="35"/>
      <c r="E34" s="33">
        <v>1900</v>
      </c>
      <c r="F34" s="79" t="s">
        <v>15</v>
      </c>
    </row>
    <row r="35" spans="1:10" s="25" customFormat="1" ht="15.6" customHeight="1" thickBot="1" x14ac:dyDescent="0.3">
      <c r="A35" s="37">
        <v>2000</v>
      </c>
      <c r="B35" s="44" t="s">
        <v>10</v>
      </c>
      <c r="C35" s="39"/>
      <c r="E35" s="37">
        <v>2000</v>
      </c>
      <c r="F35" s="80" t="s">
        <v>15</v>
      </c>
      <c r="H35" s="53" t="s">
        <v>14</v>
      </c>
      <c r="J35" s="54"/>
    </row>
    <row r="36" spans="1:10" s="25" customFormat="1" ht="15.6" customHeight="1" x14ac:dyDescent="0.25">
      <c r="A36" s="33">
        <v>2100</v>
      </c>
      <c r="B36" s="78" t="s">
        <v>10</v>
      </c>
      <c r="C36" s="35"/>
      <c r="E36" s="33">
        <v>2100</v>
      </c>
      <c r="F36" s="79" t="s">
        <v>15</v>
      </c>
      <c r="H36" s="25">
        <v>3.4000000000000002E-2</v>
      </c>
      <c r="J36" s="54"/>
    </row>
    <row r="37" spans="1:10" s="25" customFormat="1" ht="15.6" customHeight="1" x14ac:dyDescent="0.25">
      <c r="A37" s="37">
        <v>2200</v>
      </c>
      <c r="B37" s="44" t="s">
        <v>10</v>
      </c>
      <c r="C37" s="39"/>
      <c r="E37" s="37">
        <v>2200</v>
      </c>
      <c r="F37" s="45" t="s">
        <v>15</v>
      </c>
      <c r="J37" s="54"/>
    </row>
    <row r="38" spans="1:10" s="25" customFormat="1" ht="15.6" customHeight="1" thickBot="1" x14ac:dyDescent="0.3">
      <c r="A38" s="46">
        <v>2300</v>
      </c>
      <c r="B38" s="47" t="s">
        <v>16</v>
      </c>
      <c r="C38" s="48"/>
      <c r="E38" s="46">
        <v>2300</v>
      </c>
      <c r="F38" s="49" t="s">
        <v>16</v>
      </c>
      <c r="J38" s="54"/>
    </row>
    <row r="39" spans="1:10" ht="39.950000000000003" customHeight="1" x14ac:dyDescent="0.35">
      <c r="A39" s="16"/>
      <c r="B39" s="17">
        <f ca="1">(TODAY())</f>
        <v>43420</v>
      </c>
    </row>
    <row r="49" spans="1:3" x14ac:dyDescent="0.2">
      <c r="A49" s="7" t="s">
        <v>24</v>
      </c>
      <c r="B49" s="11">
        <v>17</v>
      </c>
      <c r="C49" s="2" t="s">
        <v>29</v>
      </c>
    </row>
    <row r="50" spans="1:3" x14ac:dyDescent="0.2">
      <c r="A50" s="7" t="s">
        <v>23</v>
      </c>
      <c r="B50" s="12">
        <f>B9/B49</f>
        <v>0</v>
      </c>
      <c r="C50" s="12"/>
    </row>
    <row r="51" spans="1:3" x14ac:dyDescent="0.2">
      <c r="A51" s="7" t="s">
        <v>20</v>
      </c>
      <c r="B51" s="12">
        <f>B50*C51</f>
        <v>0</v>
      </c>
      <c r="C51" s="12">
        <v>0.75</v>
      </c>
    </row>
    <row r="52" spans="1:3" x14ac:dyDescent="0.2">
      <c r="A52" s="7" t="s">
        <v>21</v>
      </c>
      <c r="B52" s="12">
        <f>B50*C52</f>
        <v>0</v>
      </c>
      <c r="C52" s="12">
        <v>0.5</v>
      </c>
    </row>
    <row r="53" spans="1:3" x14ac:dyDescent="0.2">
      <c r="A53" s="7" t="s">
        <v>22</v>
      </c>
      <c r="B53" s="12">
        <f>B50*C53</f>
        <v>0</v>
      </c>
      <c r="C53" s="12">
        <v>0.25</v>
      </c>
    </row>
  </sheetData>
  <sheetProtection selectLockedCells="1"/>
  <mergeCells count="5">
    <mergeCell ref="A3:B3"/>
    <mergeCell ref="A7:C7"/>
    <mergeCell ref="E7:F7"/>
    <mergeCell ref="B4:C4"/>
    <mergeCell ref="B9:C9"/>
  </mergeCells>
  <pageMargins left="0.25" right="0.25" top="0.75" bottom="0.75" header="0.3" footer="0.3"/>
  <pageSetup orientation="portrait" r:id="rId1"/>
  <rowBreaks count="1" manualBreakCount="1"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FIRST DAY ONLY-1 hr window</vt:lpstr>
      <vt:lpstr>1 hr window</vt:lpstr>
      <vt:lpstr>2 hr window</vt:lpstr>
      <vt:lpstr>4 hr window</vt:lpstr>
      <vt:lpstr>'1 hr window'!Print_Area</vt:lpstr>
    </vt:vector>
  </TitlesOfParts>
  <Company>UNC HCS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UNC Health Care</dc:creator>
  <cp:lastModifiedBy>Blake, Alison</cp:lastModifiedBy>
  <cp:lastPrinted>2018-09-28T13:02:01Z</cp:lastPrinted>
  <dcterms:created xsi:type="dcterms:W3CDTF">2014-03-04T19:51:06Z</dcterms:created>
  <dcterms:modified xsi:type="dcterms:W3CDTF">2018-11-16T20:58:46Z</dcterms:modified>
</cp:coreProperties>
</file>